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45" windowWidth="12390" windowHeight="8445" tabRatio="597"/>
  </bookViews>
  <sheets>
    <sheet name="Conto economico 118 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_FK_31c">[1]VALORI!$C$45</definedName>
    <definedName name="A_infantile">'[2]TABELLE CALCOLO'!$CW$5:$CW$25</definedName>
    <definedName name="A_infantile_pesi">'[2]TABELLE CALCOLO'!$CU$5:$CU$25</definedName>
    <definedName name="A_KF_1">[2]VALORI!$C$13</definedName>
    <definedName name="A_KF_10">[2]VALORI!$C$14</definedName>
    <definedName name="A_KF_11">[2]VALORI!$C$15</definedName>
    <definedName name="A_KF_12">[2]VALORI!$C$16</definedName>
    <definedName name="A_KF_2">[2]VALORI!$C$20</definedName>
    <definedName name="A_KF_21">[2]VALORI!$C$21</definedName>
    <definedName name="A_KF_22">[2]VALORI!$C$25</definedName>
    <definedName name="A_KF_220">[2]VALORI!$C$26</definedName>
    <definedName name="A_KF_221">[2]VALORI!$C$30</definedName>
    <definedName name="A_KF_2211">[2]VALORI!$C$29</definedName>
    <definedName name="A_KF_222">[2]VALORI!$C$32</definedName>
    <definedName name="A_KF_223">[2]VALORI!$C$31</definedName>
    <definedName name="A_KF_224">[2]VALORI!$C$33</definedName>
    <definedName name="A_KF_23">[2]VALORI!$C$22</definedName>
    <definedName name="A_KF_23C">[2]VALORI!$C$24</definedName>
    <definedName name="A_KF_24">[2]VALORI!$C$35</definedName>
    <definedName name="A_KF_2411">[2]VALORI!$C$34</definedName>
    <definedName name="A_KF_25">[2]VALORI!$C$36</definedName>
    <definedName name="A_KF_26">[2]VALORI!$C$37</definedName>
    <definedName name="A_KF_26C">[2]VALORI!$C$39</definedName>
    <definedName name="A_KF_31">[2]VALORI!$C$43</definedName>
    <definedName name="A_KF_31C">[2]VALORI!$C$45</definedName>
    <definedName name="A_KF_32">[2]VALORI!$C$47</definedName>
    <definedName name="A_KF_320">[2]VALORI!$C$48</definedName>
    <definedName name="A_KF_321">[2]VALORI!$C$49</definedName>
    <definedName name="A_KF_3211">[2]VALORI!$C$52</definedName>
    <definedName name="A_KF_3212">[2]VALORI!$C$55</definedName>
    <definedName name="A_KF_3213">[2]VALORI!$C$58</definedName>
    <definedName name="A_KF_32C1">[2]VALORI!$C$51</definedName>
    <definedName name="A_KF_32C2">[2]VALORI!$C$54</definedName>
    <definedName name="A_KF_32C3">[2]VALORI!$C$57</definedName>
    <definedName name="A_KF_F_pop_25_44_F">[2]VALORI!$C$81</definedName>
    <definedName name="a_ks_224">[1]VALORI!$C$33</definedName>
    <definedName name="A_Perc_farma">'[2]TABELLE CALCOLO'!$FA$5:$FA$25</definedName>
    <definedName name="A_perinatale">'[2]TABELLE CALCOLO'!$CV$5:$CV$25</definedName>
    <definedName name="A_perinatale_pesi">'[2]TABELLE CALCOLO'!$CT$5:$CT$25</definedName>
    <definedName name="A_pop_0_14">'[2]TABELLE CALCOLO'!$F$5:$F$25</definedName>
    <definedName name="A_pop_superf">'[2]TABELLE CALCOLO'!$Q$5:$Q$25</definedName>
    <definedName name="A_pop_TOT">'[2]TABELLE CALCOLO'!$K$5:$K$25</definedName>
    <definedName name="A_popDip">'[2]TABELLE CALCOLO'!$CF$5:$CF$25</definedName>
    <definedName name="A_popDist">'[2]TABELLE CALCOLO'!$BB$5:$BB$25</definedName>
    <definedName name="A_popfarma">'[2]TABELLE CALCOLO'!$M$5:$M$25</definedName>
    <definedName name="A_poposped">'[2]TABELLE CALCOLO'!$B$5:$B$25</definedName>
    <definedName name="A_poposped_abb">'[2]TABELLE CALCOLO'!$D$5:$D$25</definedName>
    <definedName name="A_poposped_over65">'[2]TABELLE CALCOLO'!$C$5:$C$25</definedName>
    <definedName name="A_popriab">'[2]TABELLE CALCOLO'!$BV$5:$BV$25</definedName>
    <definedName name="A_popSalM">'[2]TABELLE CALCOLO'!$BL$5:$BL$25</definedName>
    <definedName name="A_popspec">'[2]TABELLE CALCOLO'!$O$5:$O$25</definedName>
    <definedName name="A_VAL_2">[3]VALORI!#REF!</definedName>
    <definedName name="A_VAL_3">[2]VALORI!$C$8</definedName>
    <definedName name="A_VAL_4">[2]VALORI!$C$9</definedName>
    <definedName name="A_VAL_5">[2]VALORI!$C$10</definedName>
    <definedName name="_xlnm.Print_Area" localSheetId="0">'Conto economico 118 '!$A$4:$B$34</definedName>
    <definedName name="b">[1]VALORI!$C$30</definedName>
    <definedName name="B_VAL_2">[3]VALORI!#REF!</definedName>
    <definedName name="e">[3]VALORI!#REF!</definedName>
    <definedName name="irappu04" localSheetId="0">#REF!</definedName>
    <definedName name="irappu04">#REF!</definedName>
    <definedName name="OLE_LINK1" localSheetId="0">'Conto economico 118 '!#REF!</definedName>
    <definedName name="partsardegna">'[4]Quadro macro'!$C$14</definedName>
    <definedName name="partsicilia">'[4]Quadro macro'!$C$13</definedName>
    <definedName name="piln07">'[5]Quadro Macro'!$L$7</definedName>
    <definedName name="pilt05">'[5]Quadro Macro'!$L$9</definedName>
    <definedName name="pilt06">'[5]Quadro Macro'!$L$10</definedName>
    <definedName name="pilt07">'[5]Quadro Macro'!$L$11</definedName>
    <definedName name="pilt08">'[6]Quadro Macro'!$L$12</definedName>
    <definedName name="pop_0" localSheetId="0">#REF!</definedName>
    <definedName name="pop_0">#REF!</definedName>
    <definedName name="pop_1_4" localSheetId="0">#REF!</definedName>
    <definedName name="pop_1_4">#REF!</definedName>
    <definedName name="pop_15_24" localSheetId="0">#REF!</definedName>
    <definedName name="pop_15_24">#REF!</definedName>
    <definedName name="pop_15_24_F" localSheetId="0">#REF!</definedName>
    <definedName name="pop_15_24_F">#REF!</definedName>
    <definedName name="pop_15_24_M" localSheetId="0">#REF!</definedName>
    <definedName name="pop_15_24_M">#REF!</definedName>
    <definedName name="pop_25_44" localSheetId="0">#REF!</definedName>
    <definedName name="pop_25_44">#REF!</definedName>
    <definedName name="pop_25_44_F" localSheetId="0">#REF!</definedName>
    <definedName name="pop_25_44_F">#REF!</definedName>
    <definedName name="pop_25_44_M" localSheetId="0">#REF!</definedName>
    <definedName name="pop_25_44_M">#REF!</definedName>
    <definedName name="pop_45_64" localSheetId="0">#REF!</definedName>
    <definedName name="pop_45_64">#REF!</definedName>
    <definedName name="pop_5_14" localSheetId="0">#REF!</definedName>
    <definedName name="pop_5_14">#REF!</definedName>
    <definedName name="pop_65_74" localSheetId="0">#REF!</definedName>
    <definedName name="pop_65_74">#REF!</definedName>
    <definedName name="pop_over_75" localSheetId="0">#REF!</definedName>
    <definedName name="pop_over_75">#REF!</definedName>
    <definedName name="R_KF_25">[1]VALORI!$C$36</definedName>
    <definedName name="REGIONI">'[2]TABELLE CALCOLO'!$A$5:$A$25</definedName>
    <definedName name="regola1">'[7]Quadro macro'!$C$12</definedName>
    <definedName name="_xlnm.Print_Titles" localSheetId="0">'Conto economico 118 '!$4:$4</definedName>
  </definedNames>
  <calcPr calcId="125725"/>
</workbook>
</file>

<file path=xl/calcChain.xml><?xml version="1.0" encoding="utf-8"?>
<calcChain xmlns="http://schemas.openxmlformats.org/spreadsheetml/2006/main">
  <c r="B34" i="13"/>
  <c r="B31"/>
  <c r="B24" l="1"/>
  <c r="B13"/>
  <c r="B26" l="1"/>
</calcChain>
</file>

<file path=xl/sharedStrings.xml><?xml version="1.0" encoding="utf-8"?>
<sst xmlns="http://schemas.openxmlformats.org/spreadsheetml/2006/main" count="37" uniqueCount="31">
  <si>
    <t>B3) Godimento di beni di terzi</t>
  </si>
  <si>
    <t>B4) Costi del personale</t>
  </si>
  <si>
    <t>B5) Ammortamenti</t>
  </si>
  <si>
    <t xml:space="preserve"> </t>
  </si>
  <si>
    <t xml:space="preserve">Utile (perdita) dell'esercizio </t>
  </si>
  <si>
    <t>A) Valore della produzione</t>
  </si>
  <si>
    <t>A1) Contributi in conto esercizio</t>
  </si>
  <si>
    <t>A2) Ricavi per prestazioni sanitarie e sociosanitarie</t>
  </si>
  <si>
    <t>A3) Concorsi, recuperi e rimborsi</t>
  </si>
  <si>
    <t>A4) Compartecipazione alla spesa per prestazioni sanitarie (ticket)</t>
  </si>
  <si>
    <t>A5) Quota contributi in conto capitale imputata all'esercizio</t>
  </si>
  <si>
    <t>A6) Costi capitalizzati per costi sostenuti in economia</t>
  </si>
  <si>
    <t>A7) Altri ricavi e proventi</t>
  </si>
  <si>
    <t>TOTALE A)</t>
  </si>
  <si>
    <t>B) Costi della produzione</t>
  </si>
  <si>
    <t>B1) Acquisti di beni</t>
  </si>
  <si>
    <t>B2) Acquisti di servizi</t>
  </si>
  <si>
    <t xml:space="preserve">CONTO ECONOMICO - D.LGS.23/6/2011 N. 118 </t>
  </si>
  <si>
    <t>B6) Svalutazione dei crediti</t>
  </si>
  <si>
    <t>B7) Variazione delle rimanenze</t>
  </si>
  <si>
    <t>B8) Accantonamenti</t>
  </si>
  <si>
    <t>B9) Oneri diversi di gestione</t>
  </si>
  <si>
    <t>TOTALE B)</t>
  </si>
  <si>
    <t xml:space="preserve">Differenza tra valore e costi della produzione </t>
  </si>
  <si>
    <t>C) Proventi e oneri finanziari</t>
  </si>
  <si>
    <t>D) Rettifiche di valore di attività finanziarie</t>
  </si>
  <si>
    <t>E) Proventi e oneri straordinari</t>
  </si>
  <si>
    <t xml:space="preserve">Risultato prima delle imposte </t>
  </si>
  <si>
    <t>Y) Imposte sul reddito dell'esercizio</t>
  </si>
  <si>
    <t xml:space="preserve">AZIENDA OSPEDALIERA DI PERUGIA  </t>
  </si>
  <si>
    <r>
      <rPr>
        <b/>
        <sz val="14"/>
        <rFont val="Calibri"/>
        <family val="2"/>
      </rPr>
      <t>Bilancio preventivo economico 2013</t>
    </r>
    <r>
      <rPr>
        <sz val="14"/>
        <rFont val="Calibri"/>
        <family val="2"/>
      </rPr>
      <t xml:space="preserve"> approvato con delibera del commissario straordinario n. 1395 del 16 novembre 2012</t>
    </r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</si>
</sst>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64" formatCode="#,###"/>
    <numFmt numFmtId="165" formatCode="_-[$€]* #,##0.00_-;\-[$€]* #,##0.00_-;_-[$€]* &quot;-&quot;??_-;_-@_-"/>
    <numFmt numFmtId="166" formatCode="_(* #,##0.00_);_(* \(#,##0.00\);_(* &quot;-&quot;??_);_(@_)"/>
    <numFmt numFmtId="167" formatCode="_-* #,##0_-;\-* #,##0_-;_-* &quot;-&quot;??_-;_-@_-"/>
    <numFmt numFmtId="168" formatCode="#,##0_ ;\-#,##0\ "/>
  </numFmts>
  <fonts count="1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MS Sans Serif"/>
      <family val="2"/>
    </font>
    <font>
      <b/>
      <sz val="12"/>
      <name val="New Century Schlbk"/>
    </font>
    <font>
      <sz val="16"/>
      <color indexed="8"/>
      <name val="Calibri"/>
      <family val="2"/>
    </font>
    <font>
      <b/>
      <sz val="16"/>
      <color indexed="8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u/>
      <sz val="10"/>
      <name val="Arial"/>
      <family val="2"/>
    </font>
    <font>
      <b/>
      <i/>
      <sz val="10"/>
      <name val="Arial"/>
      <family val="2"/>
    </font>
    <font>
      <sz val="10"/>
      <name val="Verdana"/>
      <family val="2"/>
    </font>
    <font>
      <sz val="16"/>
      <name val="Arial"/>
      <family val="2"/>
    </font>
    <font>
      <sz val="11"/>
      <color theme="1"/>
      <name val="Calibri"/>
      <family val="2"/>
      <scheme val="minor"/>
    </font>
    <font>
      <b/>
      <i/>
      <sz val="2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mediumGray">
        <fgColor indexed="9"/>
        <bgColor indexed="44"/>
      </patternFill>
    </fill>
    <fill>
      <patternFill patternType="mediumGray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0">
    <xf numFmtId="0" fontId="0" fillId="0" borderId="0" applyBorder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13" fillId="0" borderId="0"/>
    <xf numFmtId="0" fontId="1" fillId="0" borderId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1" fillId="0" borderId="0"/>
    <xf numFmtId="0" fontId="1" fillId="0" borderId="0"/>
    <xf numFmtId="49" fontId="9" fillId="2" borderId="1">
      <alignment vertical="center"/>
    </xf>
    <xf numFmtId="49" fontId="1" fillId="3" borderId="1">
      <alignment vertical="center"/>
    </xf>
    <xf numFmtId="164" fontId="4" fillId="0" borderId="0">
      <alignment horizontal="left"/>
    </xf>
  </cellStyleXfs>
  <cellXfs count="41">
    <xf numFmtId="0" fontId="0" fillId="0" borderId="0" xfId="0"/>
    <xf numFmtId="3" fontId="7" fillId="4" borderId="2" xfId="10" applyNumberFormat="1" applyFont="1" applyFill="1" applyBorder="1" applyAlignment="1" applyProtection="1">
      <alignment horizontal="center" vertical="center" wrapText="1"/>
    </xf>
    <xf numFmtId="0" fontId="7" fillId="4" borderId="2" xfId="8" applyFont="1" applyFill="1" applyBorder="1" applyAlignment="1" applyProtection="1">
      <alignment horizontal="center" vertical="center" wrapText="1"/>
    </xf>
    <xf numFmtId="0" fontId="8" fillId="0" borderId="0" xfId="16" applyFont="1" applyFill="1" applyAlignment="1">
      <alignment vertical="center"/>
    </xf>
    <xf numFmtId="0" fontId="7" fillId="4" borderId="2" xfId="16" applyFont="1" applyFill="1" applyBorder="1" applyAlignment="1">
      <alignment horizontal="left" vertical="center" wrapText="1"/>
    </xf>
    <xf numFmtId="0" fontId="8" fillId="4" borderId="2" xfId="16" applyFont="1" applyFill="1" applyBorder="1" applyAlignment="1">
      <alignment horizontal="center" vertical="center"/>
    </xf>
    <xf numFmtId="0" fontId="7" fillId="4" borderId="3" xfId="16" applyFont="1" applyFill="1" applyBorder="1" applyAlignment="1">
      <alignment horizontal="left" vertical="center" wrapText="1"/>
    </xf>
    <xf numFmtId="0" fontId="8" fillId="0" borderId="0" xfId="15" applyFont="1" applyAlignment="1">
      <alignment vertical="center"/>
    </xf>
    <xf numFmtId="0" fontId="8" fillId="0" borderId="0" xfId="15" applyFont="1" applyFill="1" applyAlignment="1">
      <alignment vertical="center"/>
    </xf>
    <xf numFmtId="0" fontId="7" fillId="4" borderId="4" xfId="16" applyFont="1" applyFill="1" applyBorder="1" applyAlignment="1">
      <alignment horizontal="left" vertical="center" wrapText="1"/>
    </xf>
    <xf numFmtId="0" fontId="7" fillId="4" borderId="5" xfId="16" applyFont="1" applyFill="1" applyBorder="1" applyAlignment="1">
      <alignment horizontal="left" vertical="center" wrapText="1"/>
    </xf>
    <xf numFmtId="167" fontId="8" fillId="0" borderId="5" xfId="5" applyNumberFormat="1" applyFont="1" applyFill="1" applyBorder="1" applyAlignment="1">
      <alignment vertical="center"/>
    </xf>
    <xf numFmtId="0" fontId="7" fillId="0" borderId="0" xfId="16" applyFont="1" applyFill="1" applyAlignment="1">
      <alignment vertical="center"/>
    </xf>
    <xf numFmtId="167" fontId="8" fillId="0" borderId="0" xfId="15" applyNumberFormat="1" applyFont="1" applyAlignment="1">
      <alignment vertical="center"/>
    </xf>
    <xf numFmtId="0" fontId="7" fillId="4" borderId="5" xfId="16" applyFont="1" applyFill="1" applyBorder="1" applyAlignment="1">
      <alignment vertical="center" wrapText="1"/>
    </xf>
    <xf numFmtId="0" fontId="7" fillId="4" borderId="7" xfId="16" applyFont="1" applyFill="1" applyBorder="1" applyAlignment="1">
      <alignment vertical="center" wrapText="1"/>
    </xf>
    <xf numFmtId="167" fontId="8" fillId="0" borderId="7" xfId="5" applyNumberFormat="1" applyFont="1" applyFill="1" applyBorder="1" applyAlignment="1">
      <alignment vertical="center"/>
    </xf>
    <xf numFmtId="0" fontId="8" fillId="4" borderId="7" xfId="15" applyFont="1" applyFill="1" applyBorder="1" applyAlignment="1">
      <alignment vertical="center" wrapText="1"/>
    </xf>
    <xf numFmtId="167" fontId="8" fillId="0" borderId="0" xfId="16" applyNumberFormat="1" applyFont="1" applyFill="1" applyAlignment="1">
      <alignment vertical="center"/>
    </xf>
    <xf numFmtId="0" fontId="8" fillId="4" borderId="0" xfId="15" applyFont="1" applyFill="1" applyAlignment="1">
      <alignment vertical="center" wrapText="1"/>
    </xf>
    <xf numFmtId="0" fontId="8" fillId="4" borderId="0" xfId="16" applyFont="1" applyFill="1" applyAlignment="1">
      <alignment horizontal="left" vertical="center" wrapText="1"/>
    </xf>
    <xf numFmtId="0" fontId="6" fillId="0" borderId="0" xfId="8" applyFont="1" applyProtection="1"/>
    <xf numFmtId="0" fontId="5" fillId="0" borderId="0" xfId="8" applyFont="1" applyAlignment="1" applyProtection="1">
      <alignment wrapText="1"/>
    </xf>
    <xf numFmtId="0" fontId="12" fillId="0" borderId="0" xfId="0" applyFont="1" applyFill="1"/>
    <xf numFmtId="0" fontId="8" fillId="6" borderId="0" xfId="15" applyFont="1" applyFill="1" applyAlignment="1">
      <alignment vertical="center"/>
    </xf>
    <xf numFmtId="0" fontId="8" fillId="4" borderId="0" xfId="15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7" fillId="7" borderId="6" xfId="16" applyFont="1" applyFill="1" applyBorder="1" applyAlignment="1">
      <alignment vertical="center" wrapText="1"/>
    </xf>
    <xf numFmtId="167" fontId="7" fillId="7" borderId="6" xfId="16" applyNumberFormat="1" applyFont="1" applyFill="1" applyBorder="1" applyAlignment="1">
      <alignment horizontal="center" vertical="center"/>
    </xf>
    <xf numFmtId="0" fontId="7" fillId="7" borderId="3" xfId="16" applyFont="1" applyFill="1" applyBorder="1" applyAlignment="1">
      <alignment vertical="center" wrapText="1"/>
    </xf>
    <xf numFmtId="167" fontId="7" fillId="7" borderId="3" xfId="16" applyNumberFormat="1" applyFont="1" applyFill="1" applyBorder="1" applyAlignment="1">
      <alignment horizontal="center" vertical="center"/>
    </xf>
    <xf numFmtId="0" fontId="7" fillId="7" borderId="2" xfId="16" applyFont="1" applyFill="1" applyBorder="1" applyAlignment="1">
      <alignment horizontal="left" vertical="center" wrapText="1"/>
    </xf>
    <xf numFmtId="167" fontId="7" fillId="7" borderId="2" xfId="16" applyNumberFormat="1" applyFont="1" applyFill="1" applyBorder="1" applyAlignment="1">
      <alignment horizontal="center" vertical="center"/>
    </xf>
    <xf numFmtId="0" fontId="8" fillId="4" borderId="2" xfId="16" applyFont="1" applyFill="1" applyBorder="1" applyAlignment="1">
      <alignment horizontal="right" vertical="center"/>
    </xf>
    <xf numFmtId="167" fontId="8" fillId="6" borderId="3" xfId="5" applyNumberFormat="1" applyFont="1" applyFill="1" applyBorder="1" applyAlignment="1">
      <alignment vertical="center"/>
    </xf>
    <xf numFmtId="167" fontId="8" fillId="4" borderId="4" xfId="5" applyNumberFormat="1" applyFont="1" applyFill="1" applyBorder="1" applyAlignment="1">
      <alignment vertical="center"/>
    </xf>
    <xf numFmtId="167" fontId="8" fillId="6" borderId="4" xfId="5" applyNumberFormat="1" applyFont="1" applyFill="1" applyBorder="1" applyAlignment="1">
      <alignment vertical="center"/>
    </xf>
    <xf numFmtId="167" fontId="8" fillId="4" borderId="5" xfId="5" applyNumberFormat="1" applyFont="1" applyFill="1" applyBorder="1" applyAlignment="1">
      <alignment vertical="center"/>
    </xf>
    <xf numFmtId="3" fontId="8" fillId="4" borderId="2" xfId="16" applyNumberFormat="1" applyFont="1" applyFill="1" applyBorder="1" applyAlignment="1">
      <alignment horizontal="right" vertical="center"/>
    </xf>
    <xf numFmtId="168" fontId="7" fillId="5" borderId="2" xfId="16" applyNumberFormat="1" applyFont="1" applyFill="1" applyBorder="1" applyAlignment="1">
      <alignment horizontal="right" vertical="center"/>
    </xf>
    <xf numFmtId="167" fontId="8" fillId="0" borderId="4" xfId="5" applyNumberFormat="1" applyFont="1" applyFill="1" applyBorder="1" applyAlignment="1">
      <alignment vertical="center"/>
    </xf>
  </cellXfs>
  <cellStyles count="20">
    <cellStyle name="Comma [0]_Umbria - ASL3Foligno - Bilancio al 31.12.2001 - V0.5" xfId="1"/>
    <cellStyle name="Comma 2" xfId="2"/>
    <cellStyle name="Euro" xfId="3"/>
    <cellStyle name="Migliaia 2" xfId="4"/>
    <cellStyle name="Migliaia_Confronto CE DM 118 CE Ministero a colori" xfId="5"/>
    <cellStyle name="Normal 2" xfId="6"/>
    <cellStyle name="Normal_Foglio1" xfId="7"/>
    <cellStyle name="Normal_PDCUmbria1" xfId="8"/>
    <cellStyle name="Normale" xfId="0" builtinId="0"/>
    <cellStyle name="Normale 2" xfId="9"/>
    <cellStyle name="Normale 2 2" xfId="10"/>
    <cellStyle name="Normale 3" xfId="11"/>
    <cellStyle name="Normale 4" xfId="12"/>
    <cellStyle name="Normale 5" xfId="13"/>
    <cellStyle name="Normale 6" xfId="14"/>
    <cellStyle name="Normale_Cartel1" xfId="15"/>
    <cellStyle name="Normale_Confronto CE DM 118 CE Ministero a colori 2" xfId="16"/>
    <cellStyle name="SAS FM Row drillable header" xfId="17"/>
    <cellStyle name="SAS FM Row header" xfId="18"/>
    <cellStyle name="Titolo" xfId="19" builtinId="1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ru\ufficio%20IV\documenti%20valentini\Documenti\Documenti\RIPARTO\2007\Documenti\Regione%20Liguria\Liguria%20Ricerche\Modello%20Fiuggi\Ripartizione%20FSN\Rapporto%20finale\Modello%20Ingegnerizzato%202.2%20(minsal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ru\ufficio%20IV\Documenti\Regione%20Liguria\Liguria%20Ricerche\Modello%20Fiuggi\Ripartizione%20FSN\Rapporto%20finale\Modello%20Ingegnerizzato%202.2%20(minsal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ru\ufficio%20IV\Documents%20and%20Settings\valentinig\Impostazioni%20locali\Temporary%20Internet%20Files\OLK2\Modello%20Ingegnerizzato%202.2%20(minsal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ru\ufficio%20IV\Documents%20and%20Settings\Valentinig\Impostazioni%20locali\Temporary%20Internet%20Files\OLK3\Ipotesi%20riparto%202006-2009%20-%20050706%20-%20COSTRUZIONE%20CAPITOLI%20BILANCIO%20(3)%20-%20RIPARTO%20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ru\ufficio%20IV\Documenti\Sanit&#224;%202004\RIPARTO\Aggiornamento%20DICEMBRE%202004\Ipotesi%20riparto%202005-2007%2016%20dic%202004%20-%2088.19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ru\ufficio%20IV\DOCUME~1\SFE87~1.GAR\IMPOST~1\Temp\Rar$DI09.422\Previsioni%202005\AGGIORMAMENTO%203.08.04\Ipotesi%20riparto%202005-2007.%203.08.04.al%20netto%20manovr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ru\ufficio%20IV\documenti%20valentini\Documenti\Documenti\RIPARTO\2007\RIPARTO%20IPOTESI%202006-2008\Vincolate%2002-Agosto-0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>
        <row r="30">
          <cell r="C30">
            <v>0</v>
          </cell>
        </row>
        <row r="33">
          <cell r="C33">
            <v>0</v>
          </cell>
        </row>
        <row r="36">
          <cell r="C36">
            <v>0.13</v>
          </cell>
        </row>
        <row r="45">
          <cell r="C45" t="str">
            <v>pop_TOT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>
        <row r="8">
          <cell r="C8">
            <v>1500000000</v>
          </cell>
        </row>
        <row r="9">
          <cell r="C9">
            <v>0</v>
          </cell>
        </row>
        <row r="10">
          <cell r="C10">
            <v>0</v>
          </cell>
        </row>
        <row r="13">
          <cell r="C13">
            <v>0.05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1</v>
          </cell>
        </row>
        <row r="20">
          <cell r="C20">
            <v>0.5</v>
          </cell>
        </row>
        <row r="21">
          <cell r="C21">
            <v>0</v>
          </cell>
        </row>
        <row r="22">
          <cell r="C22">
            <v>6.9000000000000006E-2</v>
          </cell>
        </row>
        <row r="24">
          <cell r="C24" t="str">
            <v>pop_TOT</v>
          </cell>
        </row>
        <row r="25">
          <cell r="C25">
            <v>0.17100000000000001</v>
          </cell>
        </row>
        <row r="26">
          <cell r="C26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0.13</v>
          </cell>
        </row>
        <row r="36">
          <cell r="C36">
            <v>0.13</v>
          </cell>
        </row>
        <row r="37">
          <cell r="C37">
            <v>0</v>
          </cell>
        </row>
        <row r="39">
          <cell r="C39" t="str">
            <v>pop_over_75</v>
          </cell>
        </row>
        <row r="43">
          <cell r="C43">
            <v>0</v>
          </cell>
        </row>
        <row r="45">
          <cell r="C45" t="str">
            <v>pop_TOT</v>
          </cell>
        </row>
        <row r="47">
          <cell r="C47">
            <v>0.45</v>
          </cell>
        </row>
        <row r="48">
          <cell r="C48">
            <v>0</v>
          </cell>
        </row>
        <row r="49">
          <cell r="C49">
            <v>1</v>
          </cell>
        </row>
        <row r="51">
          <cell r="C51" t="str">
            <v>pop_FA</v>
          </cell>
        </row>
        <row r="52">
          <cell r="C52">
            <v>0</v>
          </cell>
        </row>
        <row r="54">
          <cell r="C54" t="str">
            <v>pop_disab</v>
          </cell>
        </row>
        <row r="55">
          <cell r="C55">
            <v>0</v>
          </cell>
        </row>
        <row r="57">
          <cell r="C57" t="str">
            <v>pop_disab</v>
          </cell>
        </row>
        <row r="58">
          <cell r="C58">
            <v>0</v>
          </cell>
        </row>
        <row r="81">
          <cell r="C81">
            <v>0.71</v>
          </cell>
        </row>
      </sheetData>
      <sheetData sheetId="6"/>
      <sheetData sheetId="7"/>
      <sheetData sheetId="8"/>
      <sheetData sheetId="9"/>
      <sheetData sheetId="10">
        <row r="5">
          <cell r="A5" t="str">
            <v>PIEMONTE</v>
          </cell>
          <cell r="B5">
            <v>4565677.4227499999</v>
          </cell>
          <cell r="C5">
            <v>0</v>
          </cell>
          <cell r="D5">
            <v>4565677.4227499999</v>
          </cell>
          <cell r="F5">
            <v>526287</v>
          </cell>
          <cell r="K5">
            <v>4296822</v>
          </cell>
          <cell r="M5">
            <v>4622703.0549999997</v>
          </cell>
          <cell r="O5">
            <v>2205324.9550895095</v>
          </cell>
          <cell r="Q5">
            <v>8.4186773389839417E-2</v>
          </cell>
          <cell r="BB5">
            <v>6019282.54</v>
          </cell>
          <cell r="BL5">
            <v>5091189.95</v>
          </cell>
          <cell r="BV5">
            <v>6019282.54</v>
          </cell>
          <cell r="CF5">
            <v>7839499.1349999998</v>
          </cell>
          <cell r="CT5">
            <v>0.96296296296296302</v>
          </cell>
          <cell r="CU5">
            <v>0.8</v>
          </cell>
          <cell r="CV5">
            <v>7.1084756752934672E-2</v>
          </cell>
          <cell r="CW5">
            <v>5.9055028687053424E-2</v>
          </cell>
          <cell r="FA5">
            <v>7.6790999156557724E-2</v>
          </cell>
        </row>
        <row r="6">
          <cell r="A6" t="str">
            <v>VALLE D'AOSTA</v>
          </cell>
          <cell r="B6">
            <v>124850.56624999997</v>
          </cell>
          <cell r="C6">
            <v>0</v>
          </cell>
          <cell r="D6">
            <v>124850.56624999997</v>
          </cell>
          <cell r="F6">
            <v>16052</v>
          </cell>
          <cell r="K6">
            <v>122360</v>
          </cell>
          <cell r="M6">
            <v>127266.82499999998</v>
          </cell>
          <cell r="O6">
            <v>61006.864970028233</v>
          </cell>
          <cell r="Q6">
            <v>1.0743396392885693E-2</v>
          </cell>
          <cell r="BB6">
            <v>167980.88</v>
          </cell>
          <cell r="BL6">
            <v>144648.15</v>
          </cell>
          <cell r="BV6">
            <v>167980.88</v>
          </cell>
          <cell r="CF6">
            <v>226142.315</v>
          </cell>
          <cell r="CT6">
            <v>0.72839506172839519</v>
          </cell>
          <cell r="CU6">
            <v>0.75384615384615394</v>
          </cell>
          <cell r="CV6">
            <v>1.5311791119381035E-3</v>
          </cell>
          <cell r="CW6">
            <v>1.5846805463578439E-3</v>
          </cell>
          <cell r="FA6">
            <v>2.1314104551324493E-3</v>
          </cell>
        </row>
        <row r="7">
          <cell r="A7" t="str">
            <v>LOMBARDIA</v>
          </cell>
          <cell r="B7">
            <v>9279746.0412499998</v>
          </cell>
          <cell r="C7">
            <v>0</v>
          </cell>
          <cell r="D7">
            <v>9279746.0412499998</v>
          </cell>
          <cell r="F7">
            <v>1244706</v>
          </cell>
          <cell r="K7">
            <v>9318038</v>
          </cell>
          <cell r="M7">
            <v>9526465.2449999992</v>
          </cell>
          <cell r="O7">
            <v>4579016.7263171785</v>
          </cell>
          <cell r="Q7">
            <v>8.0032496175160464E-2</v>
          </cell>
          <cell r="BB7">
            <v>12628545.359999999</v>
          </cell>
          <cell r="BL7">
            <v>11027041.4</v>
          </cell>
          <cell r="BV7">
            <v>12628545.359999999</v>
          </cell>
          <cell r="CF7">
            <v>17371423.074999999</v>
          </cell>
          <cell r="CT7">
            <v>0.79012345679012352</v>
          </cell>
          <cell r="CU7">
            <v>0.76923076923076927</v>
          </cell>
          <cell r="CV7">
            <v>0.12648498312704828</v>
          </cell>
          <cell r="CW7">
            <v>0.12314042828474651</v>
          </cell>
          <cell r="FA7">
            <v>0.15993459313277372</v>
          </cell>
        </row>
        <row r="8">
          <cell r="A8" t="str">
            <v>BOLZANO</v>
          </cell>
          <cell r="B8">
            <v>438395.82699999993</v>
          </cell>
          <cell r="C8">
            <v>0</v>
          </cell>
          <cell r="D8">
            <v>438395.82699999993</v>
          </cell>
          <cell r="F8">
            <v>80791</v>
          </cell>
          <cell r="K8">
            <v>471635</v>
          </cell>
          <cell r="M8">
            <v>454299.34</v>
          </cell>
          <cell r="O8">
            <v>217514.71593135412</v>
          </cell>
          <cell r="Q8">
            <v>2.4395246252031082E-2</v>
          </cell>
          <cell r="BB8">
            <v>631085.06000000006</v>
          </cell>
          <cell r="BL8">
            <v>544293.30000000005</v>
          </cell>
          <cell r="BV8">
            <v>631085.06000000006</v>
          </cell>
          <cell r="CF8">
            <v>872220.5</v>
          </cell>
          <cell r="CT8">
            <v>0.90123456790123457</v>
          </cell>
          <cell r="CU8">
            <v>0.86153846153846148</v>
          </cell>
          <cell r="CV8">
            <v>7.3023627436546914E-3</v>
          </cell>
          <cell r="CW8">
            <v>6.9807202118477713E-3</v>
          </cell>
          <cell r="FA8">
            <v>7.7419180738275859E-3</v>
          </cell>
        </row>
        <row r="9">
          <cell r="A9" t="str">
            <v>TRENTO</v>
          </cell>
          <cell r="B9">
            <v>487906.47924999997</v>
          </cell>
          <cell r="C9">
            <v>0</v>
          </cell>
          <cell r="D9">
            <v>487906.47924999997</v>
          </cell>
          <cell r="F9">
            <v>74866</v>
          </cell>
          <cell r="K9">
            <v>493406</v>
          </cell>
          <cell r="M9">
            <v>499805.57499999995</v>
          </cell>
          <cell r="O9">
            <v>238074.37691638438</v>
          </cell>
          <cell r="Q9">
            <v>2.0477527797792543E-2</v>
          </cell>
          <cell r="BB9">
            <v>675509.52</v>
          </cell>
          <cell r="BL9">
            <v>576212.94999999995</v>
          </cell>
          <cell r="BV9">
            <v>675509.52</v>
          </cell>
          <cell r="CF9">
            <v>904556.04500000004</v>
          </cell>
          <cell r="CT9">
            <v>0.32098765432098769</v>
          </cell>
          <cell r="CU9">
            <v>0.35384615384615381</v>
          </cell>
          <cell r="CV9">
            <v>2.7208981809066089E-3</v>
          </cell>
          <cell r="CW9">
            <v>2.9994279946917225E-3</v>
          </cell>
          <cell r="FA9">
            <v>8.4148549553672205E-3</v>
          </cell>
        </row>
        <row r="10">
          <cell r="A10" t="str">
            <v>VENETO</v>
          </cell>
          <cell r="B10">
            <v>4651671.8535000002</v>
          </cell>
          <cell r="C10">
            <v>0</v>
          </cell>
          <cell r="D10">
            <v>4651671.8535000002</v>
          </cell>
          <cell r="F10">
            <v>637939</v>
          </cell>
          <cell r="K10">
            <v>4671372</v>
          </cell>
          <cell r="M10">
            <v>4761027.5500000007</v>
          </cell>
          <cell r="O10">
            <v>2281952.1489001294</v>
          </cell>
          <cell r="Q10">
            <v>6.1138511723811725E-2</v>
          </cell>
          <cell r="BB10">
            <v>6360962.8200000003</v>
          </cell>
          <cell r="BL10">
            <v>5491328.1499999994</v>
          </cell>
          <cell r="BV10">
            <v>6360962.8200000003</v>
          </cell>
          <cell r="CF10">
            <v>8714119.9399999995</v>
          </cell>
          <cell r="CT10">
            <v>0.74074074074074081</v>
          </cell>
          <cell r="CU10">
            <v>0.75384615384615394</v>
          </cell>
          <cell r="CV10">
            <v>5.9447037891738094E-2</v>
          </cell>
          <cell r="CW10">
            <v>6.0498793177514998E-2</v>
          </cell>
          <cell r="FA10">
            <v>8.0103228377457286E-2</v>
          </cell>
        </row>
        <row r="11">
          <cell r="A11" t="str">
            <v>FRIULI</v>
          </cell>
          <cell r="B11">
            <v>1293741.5332499999</v>
          </cell>
          <cell r="C11">
            <v>0</v>
          </cell>
          <cell r="D11">
            <v>1293741.5332499999</v>
          </cell>
          <cell r="F11">
            <v>141578</v>
          </cell>
          <cell r="K11">
            <v>1202070</v>
          </cell>
          <cell r="M11">
            <v>1302787.4949999999</v>
          </cell>
          <cell r="O11">
            <v>620016.41394649399</v>
          </cell>
          <cell r="Q11">
            <v>2.5978516719189212E-2</v>
          </cell>
          <cell r="BB11">
            <v>1695719.04</v>
          </cell>
          <cell r="BL11">
            <v>1425585.5999999999</v>
          </cell>
          <cell r="BV11">
            <v>1695719.04</v>
          </cell>
          <cell r="CF11">
            <v>2197401.9749999996</v>
          </cell>
          <cell r="CT11">
            <v>0.44444444444444448</v>
          </cell>
          <cell r="CU11">
            <v>0.50769230769230766</v>
          </cell>
          <cell r="CV11">
            <v>9.1783956625832754E-3</v>
          </cell>
          <cell r="CW11">
            <v>1.0484551968412434E-2</v>
          </cell>
          <cell r="FA11">
            <v>2.1645291495398056E-2</v>
          </cell>
        </row>
        <row r="12">
          <cell r="A12" t="str">
            <v>LIGURIA</v>
          </cell>
          <cell r="B12">
            <v>1837655.8817499999</v>
          </cell>
          <cell r="C12">
            <v>0</v>
          </cell>
          <cell r="D12">
            <v>1837655.8817499999</v>
          </cell>
          <cell r="F12">
            <v>172136</v>
          </cell>
          <cell r="K12">
            <v>1585612</v>
          </cell>
          <cell r="M12">
            <v>1820278.5349999997</v>
          </cell>
          <cell r="O12">
            <v>860082.89377766917</v>
          </cell>
          <cell r="Q12">
            <v>1.8080321548621207E-2</v>
          </cell>
          <cell r="BB12">
            <v>2334222.2000000002</v>
          </cell>
          <cell r="BL12">
            <v>1862665.9</v>
          </cell>
          <cell r="BV12">
            <v>2334222.2000000002</v>
          </cell>
          <cell r="CF12">
            <v>2814923.5649999999</v>
          </cell>
          <cell r="CT12">
            <v>1.1728395061728396</v>
          </cell>
          <cell r="CU12">
            <v>0.87692307692307692</v>
          </cell>
          <cell r="CV12">
            <v>3.1948836378018736E-2</v>
          </cell>
          <cell r="CW12">
            <v>2.3887899199564775E-2</v>
          </cell>
          <cell r="FA12">
            <v>2.9939440009094716E-2</v>
          </cell>
        </row>
        <row r="13">
          <cell r="A13" t="str">
            <v>EMILIA ROMAGNA</v>
          </cell>
          <cell r="B13">
            <v>4453554.585</v>
          </cell>
          <cell r="C13">
            <v>0</v>
          </cell>
          <cell r="D13">
            <v>4453554.585</v>
          </cell>
          <cell r="F13">
            <v>494940</v>
          </cell>
          <cell r="K13">
            <v>4107144</v>
          </cell>
          <cell r="M13">
            <v>4460483.3499999996</v>
          </cell>
          <cell r="O13">
            <v>2121403.6788373403</v>
          </cell>
          <cell r="Q13">
            <v>7.3391991425396721E-2</v>
          </cell>
          <cell r="BB13">
            <v>5840114.7999999998</v>
          </cell>
          <cell r="BL13">
            <v>4801601.5999999996</v>
          </cell>
          <cell r="BV13">
            <v>5840114.7999999998</v>
          </cell>
          <cell r="CF13">
            <v>7502961.4700000007</v>
          </cell>
          <cell r="CT13">
            <v>0.87654320987654322</v>
          </cell>
          <cell r="CU13">
            <v>0.84615384615384615</v>
          </cell>
          <cell r="CV13">
            <v>6.1849016001553563E-2</v>
          </cell>
          <cell r="CW13">
            <v>5.9704738090340437E-2</v>
          </cell>
          <cell r="FA13">
            <v>7.4266814358218497E-2</v>
          </cell>
        </row>
        <row r="14">
          <cell r="A14" t="str">
            <v>TOSCANA</v>
          </cell>
          <cell r="B14">
            <v>3905584.5522499997</v>
          </cell>
          <cell r="C14">
            <v>0</v>
          </cell>
          <cell r="D14">
            <v>3905584.5522499997</v>
          </cell>
          <cell r="F14">
            <v>426186</v>
          </cell>
          <cell r="K14">
            <v>3589288.5</v>
          </cell>
          <cell r="M14">
            <v>3917150.7449999996</v>
          </cell>
          <cell r="O14">
            <v>1858772.5910971588</v>
          </cell>
          <cell r="Q14">
            <v>7.6159089488507789E-2</v>
          </cell>
          <cell r="BB14">
            <v>5114826.9400000004</v>
          </cell>
          <cell r="BL14">
            <v>4210063.75</v>
          </cell>
          <cell r="BV14">
            <v>5114826.9400000004</v>
          </cell>
          <cell r="CF14">
            <v>6544647.5</v>
          </cell>
          <cell r="CT14">
            <v>0.87654320987654322</v>
          </cell>
          <cell r="CU14">
            <v>0.87692307692307692</v>
          </cell>
          <cell r="CV14">
            <v>5.4050688719629064E-2</v>
          </cell>
          <cell r="CW14">
            <v>5.4074112636733992E-2</v>
          </cell>
          <cell r="FA14">
            <v>6.5048848957404384E-2</v>
          </cell>
        </row>
        <row r="15">
          <cell r="A15" t="str">
            <v>UMBRIA</v>
          </cell>
          <cell r="B15">
            <v>928316.13449999993</v>
          </cell>
          <cell r="C15">
            <v>0</v>
          </cell>
          <cell r="D15">
            <v>928316.13449999993</v>
          </cell>
          <cell r="F15">
            <v>105356</v>
          </cell>
          <cell r="K15">
            <v>854174</v>
          </cell>
          <cell r="M15">
            <v>930478.31</v>
          </cell>
          <cell r="O15">
            <v>440093.16458215244</v>
          </cell>
          <cell r="Q15">
            <v>2.7929187859943562E-2</v>
          </cell>
          <cell r="BB15">
            <v>1222098.3999999999</v>
          </cell>
          <cell r="BL15">
            <v>994201.59999999998</v>
          </cell>
          <cell r="BV15">
            <v>1222098.3999999999</v>
          </cell>
          <cell r="CF15">
            <v>1553151.78</v>
          </cell>
          <cell r="CT15">
            <v>0.91358024691358031</v>
          </cell>
          <cell r="CU15">
            <v>0.75384615384615394</v>
          </cell>
          <cell r="CV15">
            <v>1.3406412672287623E-2</v>
          </cell>
          <cell r="CW15">
            <v>1.106238085162361E-2</v>
          </cell>
          <cell r="FA15">
            <v>1.5458341651388985E-2</v>
          </cell>
        </row>
        <row r="16">
          <cell r="A16" t="str">
            <v>MARCHE</v>
          </cell>
          <cell r="B16">
            <v>1609898.4309999999</v>
          </cell>
          <cell r="C16">
            <v>0</v>
          </cell>
          <cell r="D16">
            <v>1609898.4309999999</v>
          </cell>
          <cell r="F16">
            <v>196275</v>
          </cell>
          <cell r="K16">
            <v>1511774</v>
          </cell>
          <cell r="M16">
            <v>1618998.03</v>
          </cell>
          <cell r="O16">
            <v>767588.42791161127</v>
          </cell>
          <cell r="Q16">
            <v>3.2107855364200591E-2</v>
          </cell>
          <cell r="BB16">
            <v>2144890.66</v>
          </cell>
          <cell r="BL16">
            <v>1754343.3</v>
          </cell>
          <cell r="BV16">
            <v>2144890.66</v>
          </cell>
          <cell r="CF16">
            <v>2759527.76</v>
          </cell>
          <cell r="CT16">
            <v>0.87654320987654322</v>
          </cell>
          <cell r="CU16">
            <v>1.0307692307692309</v>
          </cell>
          <cell r="CV16">
            <v>2.2765633324941283E-2</v>
          </cell>
          <cell r="CW16">
            <v>2.6771200878538751E-2</v>
          </cell>
          <cell r="FA16">
            <v>2.7005446478368576E-2</v>
          </cell>
        </row>
        <row r="17">
          <cell r="A17" t="str">
            <v>LAZIO</v>
          </cell>
          <cell r="B17">
            <v>5191834.6879999992</v>
          </cell>
          <cell r="C17">
            <v>0</v>
          </cell>
          <cell r="D17">
            <v>5191834.6879999992</v>
          </cell>
          <cell r="F17">
            <v>724089</v>
          </cell>
          <cell r="K17">
            <v>5261240.5</v>
          </cell>
          <cell r="M17">
            <v>5346495.8999999994</v>
          </cell>
          <cell r="O17">
            <v>2560883.93560265</v>
          </cell>
          <cell r="Q17">
            <v>5.7503891753900513E-2</v>
          </cell>
          <cell r="BB17">
            <v>7123772</v>
          </cell>
          <cell r="BL17">
            <v>6204734.4000000004</v>
          </cell>
          <cell r="BV17">
            <v>7123772</v>
          </cell>
          <cell r="CF17">
            <v>9817470.5250000004</v>
          </cell>
          <cell r="CT17">
            <v>0.86419753086419759</v>
          </cell>
          <cell r="CU17">
            <v>0.86153846153846148</v>
          </cell>
          <cell r="CV17">
            <v>7.8112531091055953E-2</v>
          </cell>
          <cell r="CW17">
            <v>7.7872184841545011E-2</v>
          </cell>
          <cell r="FA17">
            <v>8.9749843269843491E-2</v>
          </cell>
        </row>
        <row r="18">
          <cell r="A18" t="str">
            <v>ABRUZZO</v>
          </cell>
          <cell r="B18">
            <v>1331950.5307499999</v>
          </cell>
          <cell r="C18">
            <v>0</v>
          </cell>
          <cell r="D18">
            <v>1331950.5307499999</v>
          </cell>
          <cell r="F18">
            <v>176337</v>
          </cell>
          <cell r="K18">
            <v>1290619.5</v>
          </cell>
          <cell r="M18">
            <v>1350835.5549999999</v>
          </cell>
          <cell r="O18">
            <v>640936.08762589993</v>
          </cell>
          <cell r="Q18">
            <v>3.568924981634241E-2</v>
          </cell>
          <cell r="BB18">
            <v>1806495.4</v>
          </cell>
          <cell r="BL18">
            <v>1497052.25</v>
          </cell>
          <cell r="BV18">
            <v>1806495.4</v>
          </cell>
          <cell r="CF18">
            <v>2373904.12</v>
          </cell>
          <cell r="CT18">
            <v>1.1481481481481484</v>
          </cell>
          <cell r="CU18">
            <v>1.3384615384615384</v>
          </cell>
          <cell r="CV18">
            <v>2.5457496169538612E-2</v>
          </cell>
          <cell r="CW18">
            <v>2.9677249877045248E-2</v>
          </cell>
          <cell r="FA18">
            <v>2.2602051175370164E-2</v>
          </cell>
        </row>
        <row r="19">
          <cell r="A19" t="str">
            <v>MOLISE</v>
          </cell>
          <cell r="B19">
            <v>335299.777</v>
          </cell>
          <cell r="C19">
            <v>0</v>
          </cell>
          <cell r="D19">
            <v>335299.777</v>
          </cell>
          <cell r="F19">
            <v>44490</v>
          </cell>
          <cell r="K19">
            <v>322218</v>
          </cell>
          <cell r="M19">
            <v>339219.58999999997</v>
          </cell>
          <cell r="O19">
            <v>160592.06979261947</v>
          </cell>
          <cell r="Q19">
            <v>1.4635451410335027E-2</v>
          </cell>
          <cell r="BB19">
            <v>454568.04000000004</v>
          </cell>
          <cell r="BL19">
            <v>371997.05</v>
          </cell>
          <cell r="BV19">
            <v>454568.04000000004</v>
          </cell>
          <cell r="CF19">
            <v>589607.37</v>
          </cell>
          <cell r="CT19">
            <v>1.2098765432098766</v>
          </cell>
          <cell r="CU19">
            <v>1.0615384615384615</v>
          </cell>
          <cell r="CV19">
            <v>6.6974640220946015E-3</v>
          </cell>
          <cell r="CW19">
            <v>5.87631497951126E-3</v>
          </cell>
          <cell r="FA19">
            <v>5.6704503594464349E-3</v>
          </cell>
        </row>
        <row r="20">
          <cell r="A20" t="str">
            <v>CAMPANIA</v>
          </cell>
          <cell r="B20">
            <v>5139244.6349999998</v>
          </cell>
          <cell r="C20">
            <v>0</v>
          </cell>
          <cell r="D20">
            <v>5139244.6349999998</v>
          </cell>
          <cell r="F20">
            <v>1038562</v>
          </cell>
          <cell r="K20">
            <v>5790192.5</v>
          </cell>
          <cell r="M20">
            <v>5413928.3300000001</v>
          </cell>
          <cell r="O20">
            <v>2585099.56526893</v>
          </cell>
          <cell r="Q20">
            <v>4.5662400550458011E-2</v>
          </cell>
          <cell r="BB20">
            <v>7615277.9800000004</v>
          </cell>
          <cell r="BL20">
            <v>6670440.6000000006</v>
          </cell>
          <cell r="BV20">
            <v>7615277.9800000004</v>
          </cell>
          <cell r="CF20">
            <v>10811853.244999999</v>
          </cell>
          <cell r="CT20">
            <v>1.2222222222222223</v>
          </cell>
          <cell r="CU20">
            <v>1.3538461538461539</v>
          </cell>
          <cell r="CV20">
            <v>0.1215801606817291</v>
          </cell>
          <cell r="CW20">
            <v>0.13467340875514608</v>
          </cell>
          <cell r="FA20">
            <v>9.2438637800972001E-2</v>
          </cell>
        </row>
        <row r="21">
          <cell r="A21" t="str">
            <v>PUGLIA</v>
          </cell>
          <cell r="B21">
            <v>3777346.5264999997</v>
          </cell>
          <cell r="C21">
            <v>0</v>
          </cell>
          <cell r="D21">
            <v>3777346.5264999997</v>
          </cell>
          <cell r="F21">
            <v>653234</v>
          </cell>
          <cell r="K21">
            <v>4047093.5</v>
          </cell>
          <cell r="M21">
            <v>3936782.4099999997</v>
          </cell>
          <cell r="O21">
            <v>1877766.4733713053</v>
          </cell>
          <cell r="Q21">
            <v>6.4310106473352655E-2</v>
          </cell>
          <cell r="BB21">
            <v>5414598.1799999997</v>
          </cell>
          <cell r="BL21">
            <v>4701204.8000000007</v>
          </cell>
          <cell r="BV21">
            <v>5414598.1799999997</v>
          </cell>
          <cell r="CF21">
            <v>7545433.0250000004</v>
          </cell>
          <cell r="CT21">
            <v>1.0987654320987654</v>
          </cell>
          <cell r="CU21">
            <v>1.1692307692307691</v>
          </cell>
          <cell r="CV21">
            <v>7.639549700275676E-2</v>
          </cell>
          <cell r="CW21">
            <v>8.1294845211576594E-2</v>
          </cell>
          <cell r="FA21">
            <v>6.6630172025384182E-2</v>
          </cell>
        </row>
        <row r="22">
          <cell r="A22" t="str">
            <v>BASILICATA</v>
          </cell>
          <cell r="B22">
            <v>589571.05449999997</v>
          </cell>
          <cell r="C22">
            <v>0</v>
          </cell>
          <cell r="D22">
            <v>589571.05449999997</v>
          </cell>
          <cell r="F22">
            <v>90068</v>
          </cell>
          <cell r="K22">
            <v>598162.5</v>
          </cell>
          <cell r="M22">
            <v>604502.72</v>
          </cell>
          <cell r="O22">
            <v>287702.08082705602</v>
          </cell>
          <cell r="Q22">
            <v>3.2932511384199017E-2</v>
          </cell>
          <cell r="BB22">
            <v>822694.9</v>
          </cell>
          <cell r="BL22">
            <v>688750.4</v>
          </cell>
          <cell r="BV22">
            <v>822694.9</v>
          </cell>
          <cell r="CF22">
            <v>1107024.355</v>
          </cell>
          <cell r="CT22">
            <v>1.0123456790123457</v>
          </cell>
          <cell r="CU22">
            <v>1.0923076923076922</v>
          </cell>
          <cell r="CV22">
            <v>1.0403214451197551E-2</v>
          </cell>
          <cell r="CW22">
            <v>1.1224931765260245E-2</v>
          </cell>
          <cell r="FA22">
            <v>1.0179500829405885E-2</v>
          </cell>
        </row>
        <row r="23">
          <cell r="A23" t="str">
            <v>CALABRIA</v>
          </cell>
          <cell r="B23">
            <v>1917555.1510000001</v>
          </cell>
          <cell r="C23">
            <v>0</v>
          </cell>
          <cell r="D23">
            <v>1917555.1510000001</v>
          </cell>
          <cell r="F23">
            <v>319821</v>
          </cell>
          <cell r="K23">
            <v>2018766.5</v>
          </cell>
          <cell r="M23">
            <v>1986959.53</v>
          </cell>
          <cell r="O23">
            <v>945142.49179544614</v>
          </cell>
          <cell r="Q23">
            <v>4.9893431141470594E-2</v>
          </cell>
          <cell r="BB23">
            <v>2731648.6</v>
          </cell>
          <cell r="BL23">
            <v>2331152.35</v>
          </cell>
          <cell r="BV23">
            <v>2731648.6</v>
          </cell>
          <cell r="CF23">
            <v>3759912.3450000002</v>
          </cell>
          <cell r="CT23">
            <v>1.3703703703703705</v>
          </cell>
          <cell r="CU23">
            <v>1.2923076923076924</v>
          </cell>
          <cell r="CV23">
            <v>4.7527348270943154E-2</v>
          </cell>
          <cell r="CW23">
            <v>4.4819969180249088E-2</v>
          </cell>
          <cell r="FA23">
            <v>3.3577401087220578E-2</v>
          </cell>
        </row>
        <row r="24">
          <cell r="A24" t="str">
            <v>SICILIA</v>
          </cell>
          <cell r="B24">
            <v>4753429.4157499997</v>
          </cell>
          <cell r="C24">
            <v>0</v>
          </cell>
          <cell r="D24">
            <v>4753429.4157499997</v>
          </cell>
          <cell r="F24">
            <v>833356</v>
          </cell>
          <cell r="K24">
            <v>5011252.5</v>
          </cell>
          <cell r="M24">
            <v>4924677.7549999999</v>
          </cell>
          <cell r="O24">
            <v>2339870.7243107129</v>
          </cell>
          <cell r="Q24">
            <v>8.5321844251594253E-2</v>
          </cell>
          <cell r="BB24">
            <v>6787190.4199999999</v>
          </cell>
          <cell r="BL24">
            <v>5786169.7999999998</v>
          </cell>
          <cell r="BV24">
            <v>6787190.4199999999</v>
          </cell>
          <cell r="CF24">
            <v>9222294.25</v>
          </cell>
          <cell r="CT24">
            <v>1.271604938271605</v>
          </cell>
          <cell r="CU24">
            <v>1.3076923076923077</v>
          </cell>
          <cell r="CV24">
            <v>0.10947577455836111</v>
          </cell>
          <cell r="CW24">
            <v>0.11258262999765738</v>
          </cell>
          <cell r="FA24">
            <v>8.3258741715253659E-2</v>
          </cell>
        </row>
        <row r="25">
          <cell r="A25" t="str">
            <v>SARDEGNA</v>
          </cell>
          <cell r="B25">
            <v>1561818.48275</v>
          </cell>
          <cell r="C25">
            <v>0</v>
          </cell>
          <cell r="D25">
            <v>1561818.48275</v>
          </cell>
          <cell r="F25">
            <v>219618</v>
          </cell>
          <cell r="K25">
            <v>1644462.5</v>
          </cell>
          <cell r="M25">
            <v>1627048.1850000001</v>
          </cell>
          <cell r="O25">
            <v>781705.45935476862</v>
          </cell>
          <cell r="Q25">
            <v>7.9430199080967365E-2</v>
          </cell>
          <cell r="BB25">
            <v>2180818.2999999998</v>
          </cell>
          <cell r="BL25">
            <v>1954156.2</v>
          </cell>
          <cell r="BV25">
            <v>2180818.2999999998</v>
          </cell>
          <cell r="CF25">
            <v>3141141.4699999997</v>
          </cell>
          <cell r="CT25">
            <v>0.87654320987654322</v>
          </cell>
          <cell r="CU25">
            <v>0.76923076923076927</v>
          </cell>
          <cell r="CV25">
            <v>2.4763774407825675E-2</v>
          </cell>
          <cell r="CW25">
            <v>2.173202304478743E-2</v>
          </cell>
          <cell r="FA25">
            <v>2.7412014636114621E-2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Foglio1"/>
      <sheetName val="Note variazione"/>
      <sheetName val="IRAP 2006"/>
      <sheetName val="ADD.LE IRPEF 2006-2009"/>
      <sheetName val="FF 2006 (2)"/>
      <sheetName val="FF 2006 (1)"/>
      <sheetName val="Riparto sperimentale 2005"/>
      <sheetName val="FABB NAZ 06-09"/>
      <sheetName val="VINCOLATE"/>
      <sheetName val="2006"/>
      <sheetName val="Anticipazioni 2006"/>
    </sheetNames>
    <sheetDataSet>
      <sheetData sheetId="0" refreshError="1"/>
      <sheetData sheetId="1" refreshError="1">
        <row r="13">
          <cell r="C13">
            <v>0.42499999999999999</v>
          </cell>
        </row>
        <row r="14">
          <cell r="C14">
            <v>0.28999999999999998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rontespizio"/>
      <sheetName val="Fabb. Nazionale"/>
      <sheetName val="SINTESI"/>
      <sheetName val="SINTESI 4"/>
      <sheetName val="Quadro Macro"/>
      <sheetName val="Delibera CIPE 2004"/>
      <sheetName val="FFR 04"/>
      <sheetName val="FFR 05"/>
      <sheetName val="FFR 06"/>
      <sheetName val="FFR 07"/>
      <sheetName val="FFR 08"/>
      <sheetName val="SINTESI 3"/>
      <sheetName val="Prev 2005cassa"/>
      <sheetName val="cassa05 tot "/>
      <sheetName val="SINTESI 2"/>
    </sheetNames>
    <sheetDataSet>
      <sheetData sheetId="0"/>
      <sheetData sheetId="1"/>
      <sheetData sheetId="2"/>
      <sheetData sheetId="3"/>
      <sheetData sheetId="4">
        <row r="7">
          <cell r="L7">
            <v>4.3999999999999997E-2</v>
          </cell>
        </row>
        <row r="9">
          <cell r="L9">
            <v>4.3999999999999997E-2</v>
          </cell>
        </row>
        <row r="10">
          <cell r="L10">
            <v>4.2999999999999997E-2</v>
          </cell>
        </row>
        <row r="11">
          <cell r="L11">
            <v>4.3999999999999997E-2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Frontespizio"/>
      <sheetName val="SINTESI"/>
      <sheetName val="SINTESI 2"/>
      <sheetName val="Prev 2005-2008"/>
      <sheetName val="Quadro Macro"/>
      <sheetName val="Delibera CIPE 2004"/>
      <sheetName val="Fabb. Nazionale"/>
      <sheetName val="FFR 05"/>
      <sheetName val="FFR 06"/>
      <sheetName val="FFR 07"/>
      <sheetName val="FFR 08"/>
      <sheetName val="Prev 2005"/>
      <sheetName val="cassa05 tot"/>
      <sheetName val="Prev 2005cassa"/>
    </sheetNames>
    <sheetDataSet>
      <sheetData sheetId="0"/>
      <sheetData sheetId="1"/>
      <sheetData sheetId="2"/>
      <sheetData sheetId="3"/>
      <sheetData sheetId="4">
        <row r="12">
          <cell r="L12">
            <v>4.2999999999999997E-2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IRAP 2006"/>
      <sheetName val="IRAP 2007"/>
      <sheetName val="IRAP 2008"/>
      <sheetName val="IRAP 2009"/>
      <sheetName val="ADD.LE IRPEF 2006-2009"/>
      <sheetName val="Riparto sperimentale 2005"/>
      <sheetName val="FABB NAZ 06-09"/>
      <sheetName val="VINCOLATE"/>
      <sheetName val="FF 2006 "/>
      <sheetName val="FF 2007"/>
      <sheetName val="FF 2008"/>
      <sheetName val="FF 2009"/>
      <sheetName val="Anticipazioni 2006"/>
      <sheetName val="Anticipazioni 2007"/>
      <sheetName val="Anticipazioni 2008"/>
      <sheetName val="Anticipazioni 2009"/>
    </sheetNames>
    <sheetDataSet>
      <sheetData sheetId="0"/>
      <sheetData sheetId="1">
        <row r="12">
          <cell r="C12">
            <v>0.02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252"/>
  <sheetViews>
    <sheetView showGridLines="0" tabSelected="1" zoomScale="75" zoomScaleNormal="75" workbookViewId="0">
      <selection activeCell="J7" sqref="J7"/>
    </sheetView>
  </sheetViews>
  <sheetFormatPr defaultColWidth="10.7109375" defaultRowHeight="18.75"/>
  <cols>
    <col min="1" max="1" width="83.85546875" style="19" customWidth="1"/>
    <col min="2" max="2" width="29.85546875" style="8" customWidth="1"/>
    <col min="3" max="3" width="10.85546875" style="7" bestFit="1" customWidth="1"/>
    <col min="4" max="16384" width="10.7109375" style="7"/>
  </cols>
  <sheetData>
    <row r="1" spans="1:254" ht="25.5">
      <c r="A1" s="26" t="s">
        <v>29</v>
      </c>
      <c r="B1" s="26"/>
      <c r="C1" s="23"/>
      <c r="D1" s="21"/>
      <c r="E1" s="22"/>
    </row>
    <row r="2" spans="1:254" ht="37.5" customHeight="1">
      <c r="A2" s="25" t="s">
        <v>30</v>
      </c>
      <c r="B2" s="25"/>
    </row>
    <row r="3" spans="1:254" ht="10.5" customHeight="1"/>
    <row r="4" spans="1:254" s="3" customFormat="1" ht="60.75" customHeight="1">
      <c r="A4" s="1" t="s">
        <v>17</v>
      </c>
      <c r="B4" s="2">
        <v>2013</v>
      </c>
    </row>
    <row r="5" spans="1:254" s="3" customFormat="1" ht="25.5" customHeight="1">
      <c r="A5" s="4" t="s">
        <v>5</v>
      </c>
      <c r="B5" s="5"/>
    </row>
    <row r="6" spans="1:254">
      <c r="A6" s="6" t="s">
        <v>6</v>
      </c>
      <c r="B6" s="34">
        <v>32197705</v>
      </c>
    </row>
    <row r="7" spans="1:254">
      <c r="A7" s="9" t="s">
        <v>7</v>
      </c>
      <c r="B7" s="34">
        <v>263394428</v>
      </c>
    </row>
    <row r="8" spans="1:254">
      <c r="A8" s="9" t="s">
        <v>8</v>
      </c>
      <c r="B8" s="40">
        <v>1475000</v>
      </c>
      <c r="G8" s="24"/>
    </row>
    <row r="9" spans="1:254">
      <c r="A9" s="9" t="s">
        <v>9</v>
      </c>
      <c r="B9" s="40">
        <v>6060000</v>
      </c>
    </row>
    <row r="10" spans="1:254">
      <c r="A10" s="9" t="s">
        <v>10</v>
      </c>
      <c r="B10" s="40">
        <v>7688457.7200000007</v>
      </c>
    </row>
    <row r="11" spans="1:254">
      <c r="A11" s="9" t="s">
        <v>11</v>
      </c>
      <c r="B11" s="40">
        <v>0</v>
      </c>
    </row>
    <row r="12" spans="1:254" ht="19.5" thickBot="1">
      <c r="A12" s="10" t="s">
        <v>12</v>
      </c>
      <c r="B12" s="11">
        <v>531000</v>
      </c>
    </row>
    <row r="13" spans="1:254" s="3" customFormat="1" ht="22.5" customHeight="1" thickTop="1">
      <c r="A13" s="27" t="s">
        <v>13</v>
      </c>
      <c r="B13" s="28">
        <f>B6+B7+B8+B9+B10+B11+B12</f>
        <v>311346590.72000003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</row>
    <row r="14" spans="1:254" s="3" customFormat="1" ht="25.5" customHeight="1">
      <c r="A14" s="4" t="s">
        <v>14</v>
      </c>
      <c r="B14" s="5" t="s">
        <v>3</v>
      </c>
    </row>
    <row r="15" spans="1:254">
      <c r="A15" s="6" t="s">
        <v>15</v>
      </c>
      <c r="B15" s="34">
        <v>83683130</v>
      </c>
    </row>
    <row r="16" spans="1:254">
      <c r="A16" s="9" t="s">
        <v>16</v>
      </c>
      <c r="B16" s="34">
        <v>63489171</v>
      </c>
      <c r="C16" s="13"/>
    </row>
    <row r="17" spans="1:254">
      <c r="A17" s="9" t="s">
        <v>0</v>
      </c>
      <c r="B17" s="35">
        <v>3861603</v>
      </c>
    </row>
    <row r="18" spans="1:254">
      <c r="A18" s="9" t="s">
        <v>1</v>
      </c>
      <c r="B18" s="36">
        <v>134797059</v>
      </c>
    </row>
    <row r="19" spans="1:254">
      <c r="A19" s="9" t="s">
        <v>2</v>
      </c>
      <c r="B19" s="36">
        <v>8638508</v>
      </c>
    </row>
    <row r="20" spans="1:254">
      <c r="A20" s="9" t="s">
        <v>18</v>
      </c>
      <c r="B20" s="36">
        <v>0</v>
      </c>
      <c r="C20" s="7" t="s">
        <v>3</v>
      </c>
    </row>
    <row r="21" spans="1:254">
      <c r="A21" s="9" t="s">
        <v>19</v>
      </c>
      <c r="B21" s="36">
        <v>0</v>
      </c>
    </row>
    <row r="22" spans="1:254">
      <c r="A22" s="9" t="s">
        <v>20</v>
      </c>
      <c r="B22" s="36">
        <v>5355442</v>
      </c>
    </row>
    <row r="23" spans="1:254" ht="19.5" thickBot="1">
      <c r="A23" s="10" t="s">
        <v>21</v>
      </c>
      <c r="B23" s="37">
        <v>1422044.86</v>
      </c>
    </row>
    <row r="24" spans="1:254" s="3" customFormat="1" ht="22.5" customHeight="1" thickTop="1">
      <c r="A24" s="29" t="s">
        <v>22</v>
      </c>
      <c r="B24" s="30">
        <f>B15+B16+B17+B18+B19+B20+B22+B23</f>
        <v>301246957.86000001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</row>
    <row r="25" spans="1:254" ht="4.5" customHeight="1" thickBot="1">
      <c r="A25" s="14" t="s">
        <v>3</v>
      </c>
      <c r="B25" s="11" t="s">
        <v>3</v>
      </c>
    </row>
    <row r="26" spans="1:254" s="3" customFormat="1" ht="22.5" customHeight="1" thickTop="1">
      <c r="A26" s="29" t="s">
        <v>23</v>
      </c>
      <c r="B26" s="30">
        <f>B13-B24</f>
        <v>10099632.860000014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</row>
    <row r="27" spans="1:254" ht="4.5" customHeight="1">
      <c r="A27" s="15"/>
      <c r="B27" s="16"/>
    </row>
    <row r="28" spans="1:254" s="3" customFormat="1" ht="25.5" customHeight="1">
      <c r="A28" s="4" t="s">
        <v>24</v>
      </c>
      <c r="B28" s="38">
        <v>-672404</v>
      </c>
    </row>
    <row r="29" spans="1:254" s="3" customFormat="1" ht="25.5" customHeight="1">
      <c r="A29" s="4" t="s">
        <v>25</v>
      </c>
      <c r="B29" s="33">
        <v>0</v>
      </c>
    </row>
    <row r="30" spans="1:254" s="3" customFormat="1" ht="25.5" customHeight="1">
      <c r="A30" s="4" t="s">
        <v>26</v>
      </c>
      <c r="B30" s="38">
        <v>-16364</v>
      </c>
    </row>
    <row r="31" spans="1:254" s="3" customFormat="1" ht="25.5" customHeight="1">
      <c r="A31" s="31" t="s">
        <v>27</v>
      </c>
      <c r="B31" s="32">
        <f>SUM(B26:B30)</f>
        <v>9410864.8600000143</v>
      </c>
    </row>
    <row r="32" spans="1:254" s="3" customFormat="1" ht="25.5" customHeight="1">
      <c r="A32" s="4" t="s">
        <v>28</v>
      </c>
      <c r="B32" s="38">
        <v>9410865</v>
      </c>
    </row>
    <row r="33" spans="1:3" ht="15" customHeight="1">
      <c r="A33" s="17" t="s">
        <v>3</v>
      </c>
      <c r="B33" s="16"/>
    </row>
    <row r="34" spans="1:3" s="3" customFormat="1" ht="25.5" customHeight="1">
      <c r="A34" s="4" t="s">
        <v>4</v>
      </c>
      <c r="B34" s="39">
        <f>B32-B31</f>
        <v>0.13999998569488525</v>
      </c>
      <c r="C34" s="18"/>
    </row>
    <row r="36" spans="1:3">
      <c r="B36" s="8" t="s">
        <v>3</v>
      </c>
    </row>
    <row r="37" spans="1:3">
      <c r="B37" s="8" t="s">
        <v>3</v>
      </c>
    </row>
    <row r="252" spans="1:255" s="8" customFormat="1">
      <c r="A252" s="20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  <c r="CS252" s="7"/>
      <c r="CT252" s="7"/>
      <c r="CU252" s="7"/>
      <c r="CV252" s="7"/>
      <c r="CW252" s="7"/>
      <c r="CX252" s="7"/>
      <c r="CY252" s="7"/>
      <c r="CZ252" s="7"/>
      <c r="DA252" s="7"/>
      <c r="DB252" s="7"/>
      <c r="DC252" s="7"/>
      <c r="DD252" s="7"/>
      <c r="DE252" s="7"/>
      <c r="DF252" s="7"/>
      <c r="DG252" s="7"/>
      <c r="DH252" s="7"/>
      <c r="DI252" s="7"/>
      <c r="DJ252" s="7"/>
      <c r="DK252" s="7"/>
      <c r="DL252" s="7"/>
      <c r="DM252" s="7"/>
      <c r="DN252" s="7"/>
      <c r="DO252" s="7"/>
      <c r="DP252" s="7"/>
      <c r="DQ252" s="7"/>
      <c r="DR252" s="7"/>
      <c r="DS252" s="7"/>
      <c r="DT252" s="7"/>
      <c r="DU252" s="7"/>
      <c r="DV252" s="7"/>
      <c r="DW252" s="7"/>
      <c r="DX252" s="7"/>
      <c r="DY252" s="7"/>
      <c r="DZ252" s="7"/>
      <c r="EA252" s="7"/>
      <c r="EB252" s="7"/>
      <c r="EC252" s="7"/>
      <c r="ED252" s="7"/>
      <c r="EE252" s="7"/>
      <c r="EF252" s="7"/>
      <c r="EG252" s="7"/>
      <c r="EH252" s="7"/>
      <c r="EI252" s="7"/>
      <c r="EJ252" s="7"/>
      <c r="EK252" s="7"/>
      <c r="EL252" s="7"/>
      <c r="EM252" s="7"/>
      <c r="EN252" s="7"/>
      <c r="EO252" s="7"/>
      <c r="EP252" s="7"/>
      <c r="EQ252" s="7"/>
      <c r="ER252" s="7"/>
      <c r="ES252" s="7"/>
      <c r="ET252" s="7"/>
      <c r="EU252" s="7"/>
      <c r="EV252" s="7"/>
      <c r="EW252" s="7"/>
      <c r="EX252" s="7"/>
      <c r="EY252" s="7"/>
      <c r="EZ252" s="7"/>
      <c r="FA252" s="7"/>
      <c r="FB252" s="7"/>
      <c r="FC252" s="7"/>
      <c r="FD252" s="7"/>
      <c r="FE252" s="7"/>
      <c r="FF252" s="7"/>
      <c r="FG252" s="7"/>
      <c r="FH252" s="7"/>
      <c r="FI252" s="7"/>
      <c r="FJ252" s="7"/>
      <c r="FK252" s="7"/>
      <c r="FL252" s="7"/>
      <c r="FM252" s="7"/>
      <c r="FN252" s="7"/>
      <c r="FO252" s="7"/>
      <c r="FP252" s="7"/>
      <c r="FQ252" s="7"/>
      <c r="FR252" s="7"/>
      <c r="FS252" s="7"/>
      <c r="FT252" s="7"/>
      <c r="FU252" s="7"/>
      <c r="FV252" s="7"/>
      <c r="FW252" s="7"/>
      <c r="FX252" s="7"/>
      <c r="FY252" s="7"/>
      <c r="FZ252" s="7"/>
      <c r="GA252" s="7"/>
      <c r="GB252" s="7"/>
      <c r="GC252" s="7"/>
      <c r="GD252" s="7"/>
      <c r="GE252" s="7"/>
      <c r="GF252" s="7"/>
      <c r="GG252" s="7"/>
      <c r="GH252" s="7"/>
      <c r="GI252" s="7"/>
      <c r="GJ252" s="7"/>
      <c r="GK252" s="7"/>
      <c r="GL252" s="7"/>
      <c r="GM252" s="7"/>
      <c r="GN252" s="7"/>
      <c r="GO252" s="7"/>
      <c r="GP252" s="7"/>
      <c r="GQ252" s="7"/>
      <c r="GR252" s="7"/>
      <c r="GS252" s="7"/>
      <c r="GT252" s="7"/>
      <c r="GU252" s="7"/>
      <c r="GV252" s="7"/>
      <c r="GW252" s="7"/>
      <c r="GX252" s="7"/>
      <c r="GY252" s="7"/>
      <c r="GZ252" s="7"/>
      <c r="HA252" s="7"/>
      <c r="HB252" s="7"/>
      <c r="HC252" s="7"/>
      <c r="HD252" s="7"/>
      <c r="HE252" s="7"/>
      <c r="HF252" s="7"/>
      <c r="HG252" s="7"/>
      <c r="HH252" s="7"/>
      <c r="HI252" s="7"/>
      <c r="HJ252" s="7"/>
      <c r="HK252" s="7"/>
      <c r="HL252" s="7"/>
      <c r="HM252" s="7"/>
      <c r="HN252" s="7"/>
      <c r="HO252" s="7"/>
      <c r="HP252" s="7"/>
      <c r="HQ252" s="7"/>
      <c r="HR252" s="7"/>
      <c r="HS252" s="7"/>
      <c r="HT252" s="7"/>
      <c r="HU252" s="7"/>
      <c r="HV252" s="7"/>
      <c r="HW252" s="7"/>
      <c r="HX252" s="7"/>
      <c r="HY252" s="7"/>
      <c r="HZ252" s="7"/>
      <c r="IA252" s="7"/>
      <c r="IB252" s="7"/>
      <c r="IC252" s="7"/>
      <c r="ID252" s="7"/>
      <c r="IE252" s="7"/>
      <c r="IF252" s="7"/>
      <c r="IG252" s="7"/>
      <c r="IH252" s="7"/>
      <c r="II252" s="7"/>
      <c r="IJ252" s="7"/>
      <c r="IK252" s="7"/>
      <c r="IL252" s="7"/>
      <c r="IM252" s="7"/>
      <c r="IN252" s="7"/>
      <c r="IO252" s="7"/>
      <c r="IP252" s="7"/>
      <c r="IQ252" s="7"/>
      <c r="IR252" s="7"/>
      <c r="IS252" s="7"/>
      <c r="IT252" s="7"/>
      <c r="IU252" s="7"/>
    </row>
  </sheetData>
  <mergeCells count="2">
    <mergeCell ref="A2:B2"/>
    <mergeCell ref="A1:B1"/>
  </mergeCells>
  <phoneticPr fontId="0" type="noConversion"/>
  <printOptions horizontalCentered="1"/>
  <pageMargins left="0.43307086614173229" right="0.59055118110236227" top="1.1417322834645669" bottom="0.74803149606299213" header="0.55118110236220474" footer="0.15748031496062992"/>
  <pageSetup paperSize="9" scale="69" fitToHeight="6" orientation="portrait" r:id="rId1"/>
  <headerFooter alignWithMargins="0">
    <oddHeader>&amp;L&amp;8AZIENDA OSPEDALIERA DI PERUGIA&amp;C&amp;"Times New Roman,Normale"&amp;8BILANCIO PREVENTIVO ECONOMICO 2013 &amp;"-,Normale"  &amp;14
&amp;R&amp;"Times New Roman,Normale"&amp;8CONTO ECONOMICO</oddHeader>
    <oddFooter>&amp;C&amp;"-,Normale"&amp;14Pagina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Conto economico 118 </vt:lpstr>
      <vt:lpstr>'Conto economico 118 '!Area_stampa</vt:lpstr>
      <vt:lpstr>'Conto economico 118 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AZOSPPG</dc:creator>
  <cp:lastModifiedBy>roberto.ambrogi</cp:lastModifiedBy>
  <cp:lastPrinted>2013-06-25T06:46:04Z</cp:lastPrinted>
  <dcterms:created xsi:type="dcterms:W3CDTF">2006-12-20T13:28:41Z</dcterms:created>
  <dcterms:modified xsi:type="dcterms:W3CDTF">2013-06-25T06:51:18Z</dcterms:modified>
</cp:coreProperties>
</file>