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13395" windowHeight="71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65" i="1" l="1"/>
  <c r="G63" i="1"/>
  <c r="G55" i="1"/>
  <c r="G53" i="1"/>
  <c r="G42" i="1"/>
  <c r="G40" i="1"/>
  <c r="G35" i="1"/>
  <c r="G22" i="1"/>
  <c r="H63" i="1"/>
  <c r="H65" i="1" s="1"/>
  <c r="H53" i="1"/>
  <c r="H55" i="1" s="1"/>
  <c r="H40" i="1"/>
  <c r="H42" i="1" s="1"/>
  <c r="H35" i="1"/>
  <c r="H22" i="1"/>
</calcChain>
</file>

<file path=xl/sharedStrings.xml><?xml version="1.0" encoding="utf-8"?>
<sst xmlns="http://schemas.openxmlformats.org/spreadsheetml/2006/main" count="94" uniqueCount="73">
  <si>
    <t>AZIENDA OSPEDALIERA DI PERUGIA</t>
  </si>
  <si>
    <t>CONTO  ECONOMICO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</si>
  <si>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20 Marzo 2013</t>
    </r>
  </si>
  <si>
    <t>A)</t>
  </si>
  <si>
    <t>VALORE DELLA PRODUZIONE</t>
  </si>
  <si>
    <t>1)</t>
  </si>
  <si>
    <t>Contributi in c/esercizio</t>
  </si>
  <si>
    <t>2)</t>
  </si>
  <si>
    <t>Rettifica contributi c/esercizio per destinazione ad investimenti</t>
  </si>
  <si>
    <t>3)</t>
  </si>
  <si>
    <t>Utilizzo fondi per quote inutilizzate contributi vincolati di esercizi precedenti</t>
  </si>
  <si>
    <t>4)</t>
  </si>
  <si>
    <t>Ricavi per prestazioni sanitarie e sociosanitarie a rilevanza sanitaria</t>
  </si>
  <si>
    <t>5)</t>
  </si>
  <si>
    <t>Concorsi, recuperi e rimborsi</t>
  </si>
  <si>
    <t>6)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</si>
  <si>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</si>
  <si>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</si>
  <si>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</si>
  <si>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</si>
  <si>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</si>
  <si>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</si>
  <si>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</si>
  <si>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</si>
  <si>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</si>
  <si>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</si>
  <si>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</si>
  <si>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servizi sanitari</t>
  </si>
  <si>
    <t>Acquisti di servizi non sanitari</t>
  </si>
  <si>
    <t>Manutenzione e riparazione</t>
  </si>
  <si>
    <t>Godimento di beni di terzi</t>
  </si>
  <si>
    <t>Costi del personale</t>
  </si>
  <si>
    <t>Oneri diversi di gestione</t>
  </si>
  <si>
    <t>Ammortamenti</t>
  </si>
  <si>
    <t>Svalutazione delle immobilizzazioni e dei crediti</t>
  </si>
  <si>
    <t>10)</t>
  </si>
  <si>
    <t>Variazione delle rimanenze</t>
  </si>
  <si>
    <t>11)</t>
  </si>
  <si>
    <t>Accantonamenti</t>
  </si>
  <si>
    <t>Totale B)</t>
  </si>
  <si>
    <t>DIFF. TRA VALORE E COSTI DELLA PRODUZIONE (A-B)</t>
  </si>
  <si>
    <t>C)</t>
  </si>
  <si>
    <t>PROVENTI E ONERI FINANZIARI</t>
  </si>
  <si>
    <t>D)</t>
  </si>
  <si>
    <t>RETTIFICHE DI VALORE DI ATTIVITA' FINANZIARIE</t>
  </si>
  <si>
    <t>E)</t>
  </si>
  <si>
    <t>PROVENTI E ONERI STRAORDINARI</t>
  </si>
  <si>
    <t>RISULTATO PRIMA DELLE IMPOSTE (A-B+C+D+E)</t>
  </si>
  <si>
    <t>Y)</t>
  </si>
  <si>
    <t>IMPOSTE SUL REDDITO DELL'ESERCIZIO</t>
  </si>
  <si>
    <t>UTILE  DELL'ESERCIZIO</t>
  </si>
  <si>
    <t>STATO PATRIMONIALE</t>
  </si>
  <si>
    <t>ATTIVO</t>
  </si>
  <si>
    <t>IMMOBILIZZAZIONI</t>
  </si>
  <si>
    <t>ATTIVO CIRCOLANTE</t>
  </si>
  <si>
    <t>RATEI E RISCONTI ATTIVI</t>
  </si>
  <si>
    <t>Totale  Attivo</t>
  </si>
  <si>
    <t>CONTI D'ORDINE</t>
  </si>
  <si>
    <t>Totale generale  Attivo</t>
  </si>
  <si>
    <t>PASSIVO</t>
  </si>
  <si>
    <t>PATRIMONIO NETTO</t>
  </si>
  <si>
    <t>FONDI PER RISCHI ED ONERI</t>
  </si>
  <si>
    <t>TRATTAMENTO FINE RAPPORTO</t>
  </si>
  <si>
    <t>DEBITI</t>
  </si>
  <si>
    <t>RATEI E RISCONTI PASSIVI</t>
  </si>
  <si>
    <t>Totale  Passivo</t>
  </si>
  <si>
    <t>F)</t>
  </si>
  <si>
    <t>Totale generale  Passivo</t>
  </si>
  <si>
    <t>Anno
2016</t>
  </si>
  <si>
    <t>Il Direttore Generale</t>
  </si>
  <si>
    <t>Dr. Emilio Duca</t>
  </si>
  <si>
    <t>Anno               2017</t>
  </si>
  <si>
    <t>BILANCIO DI ESERCIZIO 2017 approvato con le delibere n. 871 del 28/04/2018 e n. 1046 del 21/5/2018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</si>
</sst>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_);_(@_)"/>
    <numFmt numFmtId="165" formatCode="_ * #,##0_ ;_ * \-#,##0_ ;_ * &quot;-&quot;_ ;_ @_ 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Garamond"/>
      <family val="1"/>
    </font>
    <font>
      <b/>
      <i/>
      <sz val="20"/>
      <name val="Times New Roman"/>
      <family val="1"/>
    </font>
    <font>
      <b/>
      <sz val="12"/>
      <name val="Garamond"/>
      <family val="1"/>
    </font>
    <font>
      <b/>
      <sz val="18"/>
      <name val="Tahoma"/>
      <family val="2"/>
    </font>
    <font>
      <sz val="12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i/>
      <sz val="14"/>
      <name val="Garamond"/>
      <family val="1"/>
    </font>
    <font>
      <b/>
      <sz val="14"/>
      <name val="Tahoma"/>
      <family val="2"/>
    </font>
    <font>
      <sz val="14"/>
      <name val="Garamond"/>
      <family val="1"/>
    </font>
    <font>
      <b/>
      <u val="double"/>
      <sz val="14"/>
      <name val="Garamond"/>
      <family val="1"/>
    </font>
    <font>
      <b/>
      <u/>
      <sz val="14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NumberFormat="1" applyFont="1" applyFill="1" applyAlignment="1">
      <alignment horizontal="center" vertical="center"/>
    </xf>
    <xf numFmtId="0" fontId="6" fillId="2" borderId="0" xfId="1" applyFont="1" applyFill="1"/>
    <xf numFmtId="164" fontId="9" fillId="2" borderId="6" xfId="2" applyFont="1" applyFill="1" applyBorder="1" applyAlignment="1">
      <alignment horizontal="left" vertical="center"/>
    </xf>
    <xf numFmtId="164" fontId="9" fillId="2" borderId="7" xfId="2" applyFont="1" applyFill="1" applyBorder="1" applyAlignment="1">
      <alignment horizontal="left" vertical="center"/>
    </xf>
    <xf numFmtId="164" fontId="9" fillId="2" borderId="8" xfId="2" applyFont="1" applyFill="1" applyBorder="1" applyAlignment="1">
      <alignment horizontal="left" vertical="center"/>
    </xf>
    <xf numFmtId="0" fontId="9" fillId="2" borderId="11" xfId="4" applyNumberFormat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49" fontId="9" fillId="2" borderId="6" xfId="2" applyNumberFormat="1" applyFont="1" applyFill="1" applyBorder="1" applyAlignment="1">
      <alignment horizontal="left" vertical="center"/>
    </xf>
    <xf numFmtId="49" fontId="9" fillId="2" borderId="7" xfId="2" applyNumberFormat="1" applyFont="1" applyFill="1" applyBorder="1" applyAlignment="1">
      <alignment horizontal="right" vertical="center"/>
    </xf>
    <xf numFmtId="49" fontId="9" fillId="2" borderId="7" xfId="2" applyNumberFormat="1" applyFont="1" applyFill="1" applyBorder="1" applyAlignment="1">
      <alignment horizontal="left" vertical="center"/>
    </xf>
    <xf numFmtId="49" fontId="9" fillId="2" borderId="8" xfId="2" applyNumberFormat="1" applyFont="1" applyFill="1" applyBorder="1" applyAlignment="1">
      <alignment horizontal="left" vertical="center"/>
    </xf>
    <xf numFmtId="3" fontId="9" fillId="2" borderId="11" xfId="4" applyNumberFormat="1" applyFont="1" applyFill="1" applyBorder="1" applyAlignment="1">
      <alignment vertical="center"/>
    </xf>
    <xf numFmtId="49" fontId="9" fillId="2" borderId="6" xfId="1" applyNumberFormat="1" applyFont="1" applyFill="1" applyBorder="1" applyAlignment="1">
      <alignment horizontal="center" vertical="center"/>
    </xf>
    <xf numFmtId="49" fontId="9" fillId="2" borderId="7" xfId="2" applyNumberFormat="1" applyFont="1" applyFill="1" applyBorder="1" applyAlignment="1">
      <alignment vertical="center"/>
    </xf>
    <xf numFmtId="49" fontId="9" fillId="2" borderId="7" xfId="2" applyNumberFormat="1" applyFont="1" applyFill="1" applyBorder="1" applyAlignment="1">
      <alignment vertical="center" wrapText="1"/>
    </xf>
    <xf numFmtId="49" fontId="9" fillId="2" borderId="8" xfId="2" applyNumberFormat="1" applyFont="1" applyFill="1" applyBorder="1" applyAlignment="1">
      <alignment vertical="center" wrapText="1"/>
    </xf>
    <xf numFmtId="49" fontId="9" fillId="3" borderId="6" xfId="1" applyNumberFormat="1" applyFont="1" applyFill="1" applyBorder="1" applyAlignment="1">
      <alignment horizontal="center" vertical="center"/>
    </xf>
    <xf numFmtId="3" fontId="9" fillId="3" borderId="11" xfId="4" applyNumberFormat="1" applyFont="1" applyFill="1" applyBorder="1" applyAlignment="1">
      <alignment vertical="center"/>
    </xf>
    <xf numFmtId="49" fontId="9" fillId="2" borderId="7" xfId="1" applyNumberFormat="1" applyFont="1" applyFill="1" applyBorder="1" applyAlignment="1">
      <alignment horizontal="left" vertical="center"/>
    </xf>
    <xf numFmtId="49" fontId="9" fillId="2" borderId="7" xfId="1" applyNumberFormat="1" applyFont="1" applyFill="1" applyBorder="1" applyAlignment="1">
      <alignment horizontal="center" vertical="center"/>
    </xf>
    <xf numFmtId="49" fontId="9" fillId="2" borderId="8" xfId="1" applyNumberFormat="1" applyFont="1" applyFill="1" applyBorder="1" applyAlignment="1">
      <alignment horizontal="center" vertical="center"/>
    </xf>
    <xf numFmtId="49" fontId="9" fillId="2" borderId="7" xfId="2" applyNumberFormat="1" applyFont="1" applyFill="1" applyBorder="1" applyAlignment="1">
      <alignment horizontal="center" vertical="center"/>
    </xf>
    <xf numFmtId="49" fontId="12" fillId="2" borderId="6" xfId="1" applyNumberFormat="1" applyFont="1" applyFill="1" applyBorder="1" applyAlignment="1">
      <alignment horizontal="center" vertical="center"/>
    </xf>
    <xf numFmtId="49" fontId="13" fillId="2" borderId="7" xfId="1" applyNumberFormat="1" applyFont="1" applyFill="1" applyBorder="1" applyAlignment="1">
      <alignment horizontal="center" vertical="center"/>
    </xf>
    <xf numFmtId="49" fontId="13" fillId="2" borderId="7" xfId="1" applyNumberFormat="1" applyFont="1" applyFill="1" applyBorder="1" applyAlignment="1">
      <alignment vertical="center"/>
    </xf>
    <xf numFmtId="49" fontId="13" fillId="2" borderId="8" xfId="1" applyNumberFormat="1" applyFont="1" applyFill="1" applyBorder="1" applyAlignment="1">
      <alignment vertical="center"/>
    </xf>
    <xf numFmtId="43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49" fontId="9" fillId="2" borderId="7" xfId="1" applyNumberFormat="1" applyFont="1" applyFill="1" applyBorder="1" applyAlignment="1">
      <alignment vertical="center"/>
    </xf>
    <xf numFmtId="49" fontId="12" fillId="2" borderId="7" xfId="2" applyNumberFormat="1" applyFont="1" applyFill="1" applyBorder="1" applyAlignment="1">
      <alignment horizontal="right" vertical="center"/>
    </xf>
    <xf numFmtId="49" fontId="12" fillId="2" borderId="7" xfId="1" applyNumberFormat="1" applyFont="1" applyFill="1" applyBorder="1" applyAlignment="1">
      <alignment vertical="center"/>
    </xf>
    <xf numFmtId="49" fontId="9" fillId="2" borderId="8" xfId="1" applyNumberFormat="1" applyFont="1" applyFill="1" applyBorder="1" applyAlignment="1">
      <alignment vertical="center"/>
    </xf>
    <xf numFmtId="49" fontId="13" fillId="2" borderId="7" xfId="1" applyNumberFormat="1" applyFont="1" applyFill="1" applyBorder="1" applyAlignment="1">
      <alignment horizontal="left" vertical="center"/>
    </xf>
    <xf numFmtId="49" fontId="12" fillId="2" borderId="6" xfId="1" applyNumberFormat="1" applyFont="1" applyFill="1" applyBorder="1" applyAlignment="1">
      <alignment horizontal="left" vertical="center"/>
    </xf>
    <xf numFmtId="3" fontId="9" fillId="4" borderId="11" xfId="4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49" fontId="9" fillId="5" borderId="6" xfId="2" applyNumberFormat="1" applyFont="1" applyFill="1" applyBorder="1" applyAlignment="1">
      <alignment horizontal="left" vertical="center"/>
    </xf>
    <xf numFmtId="49" fontId="9" fillId="5" borderId="7" xfId="1" applyNumberFormat="1" applyFont="1" applyFill="1" applyBorder="1" applyAlignment="1">
      <alignment horizontal="left" vertical="center"/>
    </xf>
    <xf numFmtId="49" fontId="9" fillId="5" borderId="7" xfId="1" applyNumberFormat="1" applyFont="1" applyFill="1" applyBorder="1" applyAlignment="1">
      <alignment horizontal="center" vertical="center"/>
    </xf>
    <xf numFmtId="49" fontId="9" fillId="5" borderId="7" xfId="1" applyNumberFormat="1" applyFont="1" applyFill="1" applyBorder="1" applyAlignment="1">
      <alignment vertical="center"/>
    </xf>
    <xf numFmtId="49" fontId="9" fillId="5" borderId="8" xfId="1" applyNumberFormat="1" applyFont="1" applyFill="1" applyBorder="1" applyAlignment="1">
      <alignment vertical="center"/>
    </xf>
    <xf numFmtId="3" fontId="9" fillId="5" borderId="10" xfId="4" applyNumberFormat="1" applyFont="1" applyFill="1" applyBorder="1" applyAlignment="1">
      <alignment vertical="center"/>
    </xf>
    <xf numFmtId="49" fontId="9" fillId="2" borderId="12" xfId="1" applyNumberFormat="1" applyFont="1" applyFill="1" applyBorder="1" applyAlignment="1">
      <alignment horizontal="center" vertical="center"/>
    </xf>
    <xf numFmtId="49" fontId="9" fillId="2" borderId="13" xfId="1" applyNumberFormat="1" applyFont="1" applyFill="1" applyBorder="1" applyAlignment="1">
      <alignment horizontal="center" vertical="center"/>
    </xf>
    <xf numFmtId="49" fontId="12" fillId="2" borderId="13" xfId="1" applyNumberFormat="1" applyFont="1" applyFill="1" applyBorder="1" applyAlignment="1">
      <alignment horizontal="center" vertical="center"/>
    </xf>
    <xf numFmtId="49" fontId="12" fillId="2" borderId="13" xfId="1" applyNumberFormat="1" applyFont="1" applyFill="1" applyBorder="1" applyAlignment="1">
      <alignment vertical="center"/>
    </xf>
    <xf numFmtId="49" fontId="12" fillId="2" borderId="14" xfId="1" applyNumberFormat="1" applyFont="1" applyFill="1" applyBorder="1" applyAlignment="1">
      <alignment vertical="center"/>
    </xf>
    <xf numFmtId="3" fontId="12" fillId="2" borderId="15" xfId="4" applyNumberFormat="1" applyFont="1" applyFill="1" applyBorder="1" applyAlignment="1">
      <alignment vertical="center"/>
    </xf>
    <xf numFmtId="0" fontId="2" fillId="2" borderId="16" xfId="1" applyFont="1" applyFill="1" applyBorder="1" applyAlignment="1">
      <alignment vertical="center"/>
    </xf>
    <xf numFmtId="49" fontId="4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vertical="center"/>
    </xf>
    <xf numFmtId="0" fontId="2" fillId="2" borderId="0" xfId="4" applyNumberFormat="1" applyFont="1" applyFill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49" fontId="2" fillId="2" borderId="0" xfId="1" applyNumberFormat="1" applyFont="1" applyFill="1"/>
    <xf numFmtId="3" fontId="12" fillId="3" borderId="11" xfId="4" applyNumberFormat="1" applyFont="1" applyFill="1" applyBorder="1" applyAlignment="1">
      <alignment vertical="center"/>
    </xf>
    <xf numFmtId="164" fontId="9" fillId="2" borderId="17" xfId="2" applyFont="1" applyFill="1" applyBorder="1" applyAlignment="1">
      <alignment horizontal="left" vertical="center"/>
    </xf>
    <xf numFmtId="164" fontId="9" fillId="2" borderId="18" xfId="2" applyFont="1" applyFill="1" applyBorder="1" applyAlignment="1">
      <alignment horizontal="left" vertical="center"/>
    </xf>
    <xf numFmtId="164" fontId="9" fillId="2" borderId="19" xfId="2" applyFont="1" applyFill="1" applyBorder="1" applyAlignment="1">
      <alignment horizontal="left" vertical="center"/>
    </xf>
    <xf numFmtId="164" fontId="9" fillId="2" borderId="20" xfId="2" applyFont="1" applyFill="1" applyBorder="1" applyAlignment="1">
      <alignment horizontal="left" vertical="center"/>
    </xf>
    <xf numFmtId="49" fontId="9" fillId="0" borderId="6" xfId="1" applyNumberFormat="1" applyFont="1" applyFill="1" applyBorder="1" applyAlignment="1">
      <alignment horizontal="center" vertical="center"/>
    </xf>
    <xf numFmtId="49" fontId="9" fillId="0" borderId="7" xfId="2" applyNumberFormat="1" applyFont="1" applyFill="1" applyBorder="1" applyAlignment="1">
      <alignment horizontal="left" vertical="center"/>
    </xf>
    <xf numFmtId="49" fontId="9" fillId="0" borderId="8" xfId="2" applyNumberFormat="1" applyFont="1" applyFill="1" applyBorder="1" applyAlignment="1">
      <alignment horizontal="left" vertical="center"/>
    </xf>
    <xf numFmtId="3" fontId="9" fillId="0" borderId="11" xfId="4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3" fontId="2" fillId="2" borderId="0" xfId="1" applyNumberFormat="1" applyFont="1" applyFill="1"/>
    <xf numFmtId="0" fontId="0" fillId="0" borderId="0" xfId="0" applyAlignment="1">
      <alignment horizontal="center"/>
    </xf>
    <xf numFmtId="49" fontId="9" fillId="3" borderId="7" xfId="2" applyNumberFormat="1" applyFont="1" applyFill="1" applyBorder="1" applyAlignment="1">
      <alignment horizontal="left" vertical="center"/>
    </xf>
    <xf numFmtId="49" fontId="9" fillId="3" borderId="8" xfId="2" applyNumberFormat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9" fillId="2" borderId="2" xfId="2" applyNumberFormat="1" applyFont="1" applyFill="1" applyBorder="1" applyAlignment="1">
      <alignment horizontal="center" vertical="center" wrapText="1"/>
    </xf>
    <xf numFmtId="0" fontId="9" fillId="2" borderId="3" xfId="2" applyNumberFormat="1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0" fontId="9" fillId="2" borderId="6" xfId="2" applyNumberFormat="1" applyFont="1" applyFill="1" applyBorder="1" applyAlignment="1">
      <alignment horizontal="center" vertical="center" wrapText="1"/>
    </xf>
    <xf numFmtId="0" fontId="9" fillId="2" borderId="7" xfId="2" applyNumberFormat="1" applyFont="1" applyFill="1" applyBorder="1" applyAlignment="1">
      <alignment horizontal="center" vertical="center" wrapText="1"/>
    </xf>
    <xf numFmtId="0" fontId="9" fillId="2" borderId="8" xfId="2" applyNumberFormat="1" applyFont="1" applyFill="1" applyBorder="1" applyAlignment="1">
      <alignment horizontal="center" vertical="center" wrapText="1"/>
    </xf>
    <xf numFmtId="0" fontId="11" fillId="2" borderId="5" xfId="3" applyNumberFormat="1" applyFont="1" applyFill="1" applyBorder="1" applyAlignment="1">
      <alignment horizontal="center" vertical="center" wrapText="1"/>
    </xf>
    <xf numFmtId="0" fontId="11" fillId="2" borderId="9" xfId="3" applyNumberFormat="1" applyFont="1" applyFill="1" applyBorder="1" applyAlignment="1">
      <alignment horizontal="center" vertical="center" wrapText="1"/>
    </xf>
    <xf numFmtId="49" fontId="14" fillId="4" borderId="6" xfId="2" applyNumberFormat="1" applyFont="1" applyFill="1" applyBorder="1" applyAlignment="1">
      <alignment horizontal="left" vertical="center"/>
    </xf>
    <xf numFmtId="49" fontId="9" fillId="4" borderId="7" xfId="2" applyNumberFormat="1" applyFont="1" applyFill="1" applyBorder="1" applyAlignment="1">
      <alignment horizontal="left" vertical="center"/>
    </xf>
    <xf numFmtId="49" fontId="9" fillId="4" borderId="8" xfId="2" applyNumberFormat="1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</cellXfs>
  <cellStyles count="5">
    <cellStyle name="Comma [0]_Marilù (v.0.5) 2" xfId="2"/>
    <cellStyle name="Migliaia [0]_Asl 6_Raccordo MONISANIT al 31 dicembre 2007 (v. FINALE del 30.05.2008)" xfId="3"/>
    <cellStyle name="Migliaia [0]_Asl 6_Raccordo MONISANIT al 31 dicembre 2007 (v. FINALE del 30.05.2008) 2" xfId="4"/>
    <cellStyle name="Normale" xfId="0" builtinId="0"/>
    <cellStyle name="Normale_Asl 6_Raccordo MONISANIT al 31 dicembre 2007 (v. FINALE del 30.05.2008)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P214"/>
  <sheetViews>
    <sheetView tabSelected="1" topLeftCell="A4" workbookViewId="0">
      <selection activeCell="K6" sqref="K6"/>
    </sheetView>
  </sheetViews>
  <sheetFormatPr defaultRowHeight="15" x14ac:dyDescent="0.25"/>
  <cols>
    <col min="1" max="4" width="5.28515625" customWidth="1"/>
    <col min="5" max="5" width="5.42578125" customWidth="1"/>
    <col min="6" max="6" width="78.7109375" customWidth="1"/>
    <col min="7" max="8" width="20.42578125" customWidth="1"/>
  </cols>
  <sheetData>
    <row r="3" spans="1:42" ht="25.5" x14ac:dyDescent="0.35">
      <c r="A3" s="1"/>
      <c r="B3" s="1"/>
      <c r="C3" s="1"/>
      <c r="D3" s="1"/>
      <c r="E3" s="1"/>
      <c r="F3" s="88" t="s"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5" spans="1:42" ht="15" customHeight="1" x14ac:dyDescent="0.25">
      <c r="A5" s="1"/>
      <c r="B5" s="1"/>
      <c r="C5" s="1"/>
      <c r="D5" s="87" t="s">
        <v>72</v>
      </c>
      <c r="E5" s="87"/>
      <c r="F5" s="87"/>
      <c r="G5" s="8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7" spans="1:42" x14ac:dyDescent="0.25">
      <c r="A7" s="74" t="s">
        <v>1</v>
      </c>
      <c r="B7" s="75"/>
      <c r="C7" s="75"/>
      <c r="D7" s="75"/>
      <c r="E7" s="75"/>
      <c r="F7" s="75"/>
      <c r="G7" s="75"/>
      <c r="H7" s="7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25">
      <c r="A8" s="74"/>
      <c r="B8" s="75"/>
      <c r="C8" s="75"/>
      <c r="D8" s="75"/>
      <c r="E8" s="75"/>
      <c r="F8" s="75"/>
      <c r="G8" s="75"/>
      <c r="H8" s="7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ht="18.75" thickBot="1" x14ac:dyDescent="0.3">
      <c r="A9" s="4"/>
      <c r="B9" s="4"/>
      <c r="C9" s="4"/>
      <c r="D9" s="4"/>
      <c r="E9" s="4"/>
      <c r="F9" s="4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18.75" customHeight="1" x14ac:dyDescent="0.25">
      <c r="A10" s="76" t="s">
        <v>2</v>
      </c>
      <c r="B10" s="77"/>
      <c r="C10" s="77"/>
      <c r="D10" s="77"/>
      <c r="E10" s="77"/>
      <c r="F10" s="78"/>
      <c r="G10" s="82" t="s">
        <v>71</v>
      </c>
      <c r="H10" s="82" t="s">
        <v>68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18.75" customHeight="1" x14ac:dyDescent="0.25">
      <c r="A11" s="79"/>
      <c r="B11" s="80"/>
      <c r="C11" s="80"/>
      <c r="D11" s="80"/>
      <c r="E11" s="80"/>
      <c r="F11" s="81"/>
      <c r="G11" s="83"/>
      <c r="H11" s="8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18.75" x14ac:dyDescent="0.25">
      <c r="A12" s="7" t="s">
        <v>3</v>
      </c>
      <c r="B12" s="8" t="s">
        <v>4</v>
      </c>
      <c r="C12" s="8"/>
      <c r="D12" s="8"/>
      <c r="E12" s="8"/>
      <c r="F12" s="9"/>
      <c r="G12" s="10"/>
      <c r="H12" s="1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</row>
    <row r="13" spans="1:42" ht="18.75" x14ac:dyDescent="0.25">
      <c r="A13" s="12"/>
      <c r="B13" s="13" t="s">
        <v>5</v>
      </c>
      <c r="C13" s="14" t="s">
        <v>6</v>
      </c>
      <c r="D13" s="14"/>
      <c r="E13" s="14"/>
      <c r="F13" s="15"/>
      <c r="G13" s="16">
        <v>70952832</v>
      </c>
      <c r="H13" s="16">
        <v>66923154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</row>
    <row r="14" spans="1:42" ht="18.75" x14ac:dyDescent="0.25">
      <c r="A14" s="17"/>
      <c r="B14" s="13" t="s">
        <v>7</v>
      </c>
      <c r="C14" s="14" t="s">
        <v>8</v>
      </c>
      <c r="D14" s="14"/>
      <c r="E14" s="14"/>
      <c r="F14" s="15"/>
      <c r="G14" s="16">
        <v>-4200000</v>
      </c>
      <c r="H14" s="16">
        <v>-7100000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</row>
    <row r="15" spans="1:42" ht="18.75" x14ac:dyDescent="0.25">
      <c r="A15" s="17"/>
      <c r="B15" s="13" t="s">
        <v>9</v>
      </c>
      <c r="C15" s="14" t="s">
        <v>10</v>
      </c>
      <c r="D15" s="14"/>
      <c r="E15" s="14"/>
      <c r="F15" s="15"/>
      <c r="G15" s="16">
        <v>343642</v>
      </c>
      <c r="H15" s="16">
        <v>438828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1:42" ht="18.75" x14ac:dyDescent="0.25">
      <c r="A16" s="12"/>
      <c r="B16" s="13" t="s">
        <v>11</v>
      </c>
      <c r="C16" s="14" t="s">
        <v>12</v>
      </c>
      <c r="D16" s="14"/>
      <c r="E16" s="14"/>
      <c r="F16" s="15"/>
      <c r="G16" s="16">
        <v>223717840</v>
      </c>
      <c r="H16" s="16">
        <v>225015085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1:42" ht="18.75" x14ac:dyDescent="0.25">
      <c r="A17" s="17"/>
      <c r="B17" s="13" t="s">
        <v>13</v>
      </c>
      <c r="C17" s="14" t="s">
        <v>14</v>
      </c>
      <c r="D17" s="14"/>
      <c r="E17" s="14"/>
      <c r="F17" s="15"/>
      <c r="G17" s="16">
        <v>8827055</v>
      </c>
      <c r="H17" s="16">
        <v>5711763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</row>
    <row r="18" spans="1:42" ht="18.75" x14ac:dyDescent="0.25">
      <c r="A18" s="17"/>
      <c r="B18" s="13" t="s">
        <v>15</v>
      </c>
      <c r="C18" s="14" t="s">
        <v>16</v>
      </c>
      <c r="D18" s="14"/>
      <c r="E18" s="14"/>
      <c r="F18" s="15"/>
      <c r="G18" s="16">
        <v>6049072</v>
      </c>
      <c r="H18" s="16">
        <v>5899799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</row>
    <row r="19" spans="1:42" ht="18.75" x14ac:dyDescent="0.25">
      <c r="A19" s="17"/>
      <c r="B19" s="13" t="s">
        <v>17</v>
      </c>
      <c r="C19" s="14" t="s">
        <v>18</v>
      </c>
      <c r="D19" s="14"/>
      <c r="E19" s="14"/>
      <c r="F19" s="15"/>
      <c r="G19" s="16">
        <v>9681425</v>
      </c>
      <c r="H19" s="16">
        <v>9577931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</row>
    <row r="20" spans="1:42" ht="18.75" x14ac:dyDescent="0.25">
      <c r="A20" s="17"/>
      <c r="B20" s="13" t="s">
        <v>19</v>
      </c>
      <c r="C20" s="18" t="s">
        <v>20</v>
      </c>
      <c r="D20" s="19"/>
      <c r="E20" s="19"/>
      <c r="F20" s="20"/>
      <c r="G20" s="16">
        <v>0</v>
      </c>
      <c r="H20" s="16">
        <v>0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</row>
    <row r="21" spans="1:42" ht="18.75" x14ac:dyDescent="0.25">
      <c r="A21" s="17"/>
      <c r="B21" s="13" t="s">
        <v>21</v>
      </c>
      <c r="C21" s="14" t="s">
        <v>22</v>
      </c>
      <c r="D21" s="14"/>
      <c r="E21" s="14"/>
      <c r="F21" s="15"/>
      <c r="G21" s="16">
        <v>866221</v>
      </c>
      <c r="H21" s="16">
        <v>842396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1:42" ht="18.75" x14ac:dyDescent="0.25">
      <c r="A22" s="21"/>
      <c r="B22" s="72" t="s">
        <v>23</v>
      </c>
      <c r="C22" s="72"/>
      <c r="D22" s="72"/>
      <c r="E22" s="72"/>
      <c r="F22" s="73"/>
      <c r="G22" s="22">
        <f>SUM(G13:G21)</f>
        <v>316238087</v>
      </c>
      <c r="H22" s="22">
        <f>SUM(H13:H21)</f>
        <v>307308956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1:42" ht="18.75" x14ac:dyDescent="0.25">
      <c r="A23" s="12" t="s">
        <v>24</v>
      </c>
      <c r="B23" s="23" t="s">
        <v>25</v>
      </c>
      <c r="C23" s="24"/>
      <c r="D23" s="24"/>
      <c r="E23" s="24"/>
      <c r="F23" s="25"/>
      <c r="G23" s="16"/>
      <c r="H23" s="16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ht="18.75" x14ac:dyDescent="0.25">
      <c r="A24" s="17"/>
      <c r="B24" s="13" t="s">
        <v>5</v>
      </c>
      <c r="C24" s="14" t="s">
        <v>26</v>
      </c>
      <c r="D24" s="26"/>
      <c r="E24" s="14"/>
      <c r="F24" s="15"/>
      <c r="G24" s="16">
        <v>99919409</v>
      </c>
      <c r="H24" s="16">
        <v>94322601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42" ht="18.75" x14ac:dyDescent="0.25">
      <c r="A25" s="17"/>
      <c r="B25" s="13" t="s">
        <v>7</v>
      </c>
      <c r="C25" s="14" t="s">
        <v>27</v>
      </c>
      <c r="D25" s="26"/>
      <c r="E25" s="14"/>
      <c r="F25" s="15"/>
      <c r="G25" s="16">
        <v>13742410</v>
      </c>
      <c r="H25" s="16">
        <v>14145478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42" ht="18.75" x14ac:dyDescent="0.25">
      <c r="A26" s="27"/>
      <c r="B26" s="13" t="s">
        <v>9</v>
      </c>
      <c r="C26" s="14" t="s">
        <v>28</v>
      </c>
      <c r="D26" s="28"/>
      <c r="E26" s="29"/>
      <c r="F26" s="30"/>
      <c r="G26" s="16">
        <v>36791134</v>
      </c>
      <c r="H26" s="16">
        <v>34613661</v>
      </c>
      <c r="I26" s="31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</row>
    <row r="27" spans="1:42" ht="18.75" x14ac:dyDescent="0.25">
      <c r="A27" s="27"/>
      <c r="B27" s="13" t="s">
        <v>11</v>
      </c>
      <c r="C27" s="33" t="s">
        <v>29</v>
      </c>
      <c r="D27" s="34"/>
      <c r="E27" s="35"/>
      <c r="F27" s="36"/>
      <c r="G27" s="16">
        <v>7337000</v>
      </c>
      <c r="H27" s="16">
        <v>6759012</v>
      </c>
      <c r="I27" s="31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</row>
    <row r="28" spans="1:42" ht="18.75" x14ac:dyDescent="0.25">
      <c r="A28" s="27"/>
      <c r="B28" s="13" t="s">
        <v>13</v>
      </c>
      <c r="C28" s="33" t="s">
        <v>30</v>
      </c>
      <c r="D28" s="13"/>
      <c r="E28" s="29"/>
      <c r="F28" s="30"/>
      <c r="G28" s="16">
        <v>2610650</v>
      </c>
      <c r="H28" s="16">
        <v>2891202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</row>
    <row r="29" spans="1:42" ht="18.75" x14ac:dyDescent="0.25">
      <c r="A29" s="27"/>
      <c r="B29" s="13" t="s">
        <v>15</v>
      </c>
      <c r="C29" s="33" t="s">
        <v>31</v>
      </c>
      <c r="D29" s="24"/>
      <c r="E29" s="33"/>
      <c r="F29" s="36"/>
      <c r="G29" s="16">
        <v>134445552</v>
      </c>
      <c r="H29" s="16">
        <v>134821889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</row>
    <row r="30" spans="1:42" ht="18.75" x14ac:dyDescent="0.25">
      <c r="A30" s="27"/>
      <c r="B30" s="13" t="s">
        <v>17</v>
      </c>
      <c r="C30" s="33" t="s">
        <v>32</v>
      </c>
      <c r="D30" s="37"/>
      <c r="E30" s="29"/>
      <c r="F30" s="30"/>
      <c r="G30" s="16">
        <v>1536343</v>
      </c>
      <c r="H30" s="16">
        <v>1589109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</row>
    <row r="31" spans="1:42" ht="18.75" x14ac:dyDescent="0.25">
      <c r="A31" s="27"/>
      <c r="B31" s="13" t="s">
        <v>19</v>
      </c>
      <c r="C31" s="33" t="s">
        <v>33</v>
      </c>
      <c r="D31" s="24"/>
      <c r="E31" s="33"/>
      <c r="F31" s="36"/>
      <c r="G31" s="16">
        <v>10522434</v>
      </c>
      <c r="H31" s="16">
        <v>10553001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</row>
    <row r="32" spans="1:42" ht="18.75" x14ac:dyDescent="0.25">
      <c r="A32" s="17"/>
      <c r="B32" s="13" t="s">
        <v>21</v>
      </c>
      <c r="C32" s="33" t="s">
        <v>34</v>
      </c>
      <c r="D32" s="24"/>
      <c r="E32" s="33"/>
      <c r="F32" s="36"/>
      <c r="G32" s="16">
        <v>0</v>
      </c>
      <c r="H32" s="16">
        <v>0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</row>
    <row r="33" spans="1:42" ht="18.75" x14ac:dyDescent="0.25">
      <c r="A33" s="17"/>
      <c r="B33" s="13" t="s">
        <v>35</v>
      </c>
      <c r="C33" s="33" t="s">
        <v>36</v>
      </c>
      <c r="D33" s="24"/>
      <c r="E33" s="33"/>
      <c r="F33" s="36"/>
      <c r="G33" s="16">
        <v>-1254854</v>
      </c>
      <c r="H33" s="16">
        <v>-45277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</row>
    <row r="34" spans="1:42" ht="18.75" x14ac:dyDescent="0.25">
      <c r="A34" s="38"/>
      <c r="B34" s="13" t="s">
        <v>37</v>
      </c>
      <c r="C34" s="33" t="s">
        <v>38</v>
      </c>
      <c r="D34" s="24"/>
      <c r="E34" s="33"/>
      <c r="F34" s="36"/>
      <c r="G34" s="16">
        <v>5579015</v>
      </c>
      <c r="H34" s="16">
        <v>4281537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</row>
    <row r="35" spans="1:42" ht="18.75" x14ac:dyDescent="0.25">
      <c r="A35" s="21"/>
      <c r="B35" s="72" t="s">
        <v>39</v>
      </c>
      <c r="C35" s="72"/>
      <c r="D35" s="72"/>
      <c r="E35" s="72"/>
      <c r="F35" s="73"/>
      <c r="G35" s="22">
        <f>SUM(G24:G34)</f>
        <v>311229093</v>
      </c>
      <c r="H35" s="22">
        <f>SUM(H24:H34)</f>
        <v>303932213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</row>
    <row r="36" spans="1:42" ht="18.75" x14ac:dyDescent="0.25">
      <c r="A36" s="84" t="s">
        <v>40</v>
      </c>
      <c r="B36" s="85"/>
      <c r="C36" s="85"/>
      <c r="D36" s="85"/>
      <c r="E36" s="85"/>
      <c r="F36" s="86"/>
      <c r="G36" s="39">
        <v>5008994</v>
      </c>
      <c r="H36" s="39">
        <v>3376742</v>
      </c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</row>
    <row r="37" spans="1:42" ht="18.75" x14ac:dyDescent="0.25">
      <c r="A37" s="12" t="s">
        <v>41</v>
      </c>
      <c r="B37" s="23" t="s">
        <v>42</v>
      </c>
      <c r="C37" s="24"/>
      <c r="D37" s="23"/>
      <c r="E37" s="33"/>
      <c r="F37" s="36"/>
      <c r="G37" s="16">
        <v>-260577</v>
      </c>
      <c r="H37" s="16">
        <v>-337416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</row>
    <row r="38" spans="1:42" ht="18.75" x14ac:dyDescent="0.25">
      <c r="A38" s="12" t="s">
        <v>43</v>
      </c>
      <c r="B38" s="23" t="s">
        <v>44</v>
      </c>
      <c r="C38" s="24"/>
      <c r="D38" s="14"/>
      <c r="E38" s="33"/>
      <c r="F38" s="36"/>
      <c r="G38" s="16">
        <v>0</v>
      </c>
      <c r="H38" s="16">
        <v>0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</row>
    <row r="39" spans="1:42" ht="18.75" x14ac:dyDescent="0.25">
      <c r="A39" s="12" t="s">
        <v>45</v>
      </c>
      <c r="B39" s="23" t="s">
        <v>46</v>
      </c>
      <c r="C39" s="24"/>
      <c r="D39" s="14"/>
      <c r="E39" s="33"/>
      <c r="F39" s="36"/>
      <c r="G39" s="16">
        <v>4454301</v>
      </c>
      <c r="H39" s="16">
        <v>8416964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</row>
    <row r="40" spans="1:42" ht="18.75" x14ac:dyDescent="0.25">
      <c r="A40" s="84" t="s">
        <v>47</v>
      </c>
      <c r="B40" s="85"/>
      <c r="C40" s="85"/>
      <c r="D40" s="85"/>
      <c r="E40" s="85"/>
      <c r="F40" s="86"/>
      <c r="G40" s="39">
        <f>SUM(G36:G39)</f>
        <v>9202718</v>
      </c>
      <c r="H40" s="39">
        <f>SUM(H36:H39)</f>
        <v>11456290</v>
      </c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</row>
    <row r="41" spans="1:42" ht="18.75" x14ac:dyDescent="0.25">
      <c r="A41" s="12" t="s">
        <v>48</v>
      </c>
      <c r="B41" s="23" t="s">
        <v>49</v>
      </c>
      <c r="C41" s="24"/>
      <c r="D41" s="23"/>
      <c r="E41" s="33"/>
      <c r="F41" s="36"/>
      <c r="G41" s="16">
        <v>9084657</v>
      </c>
      <c r="H41" s="16">
        <v>9228422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</row>
    <row r="42" spans="1:42" ht="18.75" x14ac:dyDescent="0.25">
      <c r="A42" s="41" t="s">
        <v>50</v>
      </c>
      <c r="B42" s="42"/>
      <c r="C42" s="43"/>
      <c r="D42" s="42"/>
      <c r="E42" s="44"/>
      <c r="F42" s="45"/>
      <c r="G42" s="46">
        <f>SUM(G40-G41)</f>
        <v>118061</v>
      </c>
      <c r="H42" s="46">
        <f>SUM(H40-H41)</f>
        <v>2227868</v>
      </c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</row>
    <row r="43" spans="1:42" ht="19.5" thickBot="1" x14ac:dyDescent="0.3">
      <c r="A43" s="47"/>
      <c r="B43" s="48"/>
      <c r="C43" s="49"/>
      <c r="D43" s="49"/>
      <c r="E43" s="50"/>
      <c r="F43" s="51"/>
      <c r="G43" s="52"/>
      <c r="H43" s="53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</row>
    <row r="44" spans="1:42" ht="15.75" x14ac:dyDescent="0.25">
      <c r="A44" s="54"/>
      <c r="B44" s="54"/>
      <c r="C44" s="55"/>
      <c r="D44" s="55"/>
      <c r="E44" s="56"/>
      <c r="F44" s="56"/>
      <c r="G44" s="57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</row>
    <row r="45" spans="1:42" x14ac:dyDescent="0.25">
      <c r="A45" s="74" t="s">
        <v>51</v>
      </c>
      <c r="B45" s="75"/>
      <c r="C45" s="75"/>
      <c r="D45" s="75"/>
      <c r="E45" s="75"/>
      <c r="F45" s="75"/>
      <c r="G45" s="75"/>
      <c r="H45" s="7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ht="15.75" thickBot="1" x14ac:dyDescent="0.3">
      <c r="A46" s="74"/>
      <c r="B46" s="75"/>
      <c r="C46" s="75"/>
      <c r="D46" s="75"/>
      <c r="E46" s="75"/>
      <c r="F46" s="75"/>
      <c r="G46" s="75"/>
      <c r="H46" s="7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ht="22.5" x14ac:dyDescent="0.25">
      <c r="A47" s="58"/>
      <c r="B47" s="58"/>
      <c r="C47" s="58"/>
      <c r="D47" s="58"/>
      <c r="E47" s="58"/>
      <c r="F47" s="58"/>
      <c r="G47" s="82" t="s">
        <v>71</v>
      </c>
      <c r="H47" s="82" t="s">
        <v>68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ht="15.75" customHeight="1" x14ac:dyDescent="0.25">
      <c r="A48" s="54"/>
      <c r="B48" s="54"/>
      <c r="C48" s="55"/>
      <c r="D48" s="55"/>
      <c r="E48" s="55"/>
      <c r="F48" s="59"/>
      <c r="G48" s="83"/>
      <c r="H48" s="8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8" ht="18.75" x14ac:dyDescent="0.25">
      <c r="A49" s="21"/>
      <c r="B49" s="72" t="s">
        <v>52</v>
      </c>
      <c r="C49" s="72"/>
      <c r="D49" s="72"/>
      <c r="E49" s="72"/>
      <c r="F49" s="73"/>
      <c r="G49" s="60"/>
      <c r="H49" s="60"/>
    </row>
    <row r="50" spans="1:8" ht="18.75" x14ac:dyDescent="0.25">
      <c r="A50" s="61" t="s">
        <v>3</v>
      </c>
      <c r="B50" s="62" t="s">
        <v>53</v>
      </c>
      <c r="C50" s="62"/>
      <c r="D50" s="62"/>
      <c r="E50" s="62"/>
      <c r="F50" s="63"/>
      <c r="G50" s="16">
        <v>169659763</v>
      </c>
      <c r="H50" s="16">
        <v>176496100</v>
      </c>
    </row>
    <row r="51" spans="1:8" ht="18.75" x14ac:dyDescent="0.25">
      <c r="A51" s="61" t="s">
        <v>24</v>
      </c>
      <c r="B51" s="62" t="s">
        <v>54</v>
      </c>
      <c r="C51" s="62"/>
      <c r="D51" s="62"/>
      <c r="E51" s="62"/>
      <c r="F51" s="63"/>
      <c r="G51" s="16">
        <v>153656920</v>
      </c>
      <c r="H51" s="16">
        <v>155939205</v>
      </c>
    </row>
    <row r="52" spans="1:8" ht="18.75" x14ac:dyDescent="0.25">
      <c r="A52" s="61" t="s">
        <v>41</v>
      </c>
      <c r="B52" s="62" t="s">
        <v>55</v>
      </c>
      <c r="C52" s="62"/>
      <c r="D52" s="62"/>
      <c r="E52" s="62"/>
      <c r="F52" s="63"/>
      <c r="G52" s="16">
        <v>1126972</v>
      </c>
      <c r="H52" s="16">
        <v>1212356</v>
      </c>
    </row>
    <row r="53" spans="1:8" ht="18.75" x14ac:dyDescent="0.25">
      <c r="A53" s="21"/>
      <c r="B53" s="72" t="s">
        <v>56</v>
      </c>
      <c r="C53" s="72"/>
      <c r="D53" s="72"/>
      <c r="E53" s="72"/>
      <c r="F53" s="73"/>
      <c r="G53" s="22">
        <f>SUM(G50:G52)</f>
        <v>324443655</v>
      </c>
      <c r="H53" s="22">
        <f>SUM(H50:H52)</f>
        <v>333647661</v>
      </c>
    </row>
    <row r="54" spans="1:8" ht="18.75" x14ac:dyDescent="0.25">
      <c r="A54" s="64" t="s">
        <v>43</v>
      </c>
      <c r="B54" s="8" t="s">
        <v>57</v>
      </c>
      <c r="C54" s="8"/>
      <c r="D54" s="8"/>
      <c r="E54" s="8"/>
      <c r="F54" s="9"/>
      <c r="G54" s="16">
        <v>20539</v>
      </c>
      <c r="H54" s="16">
        <v>160985</v>
      </c>
    </row>
    <row r="55" spans="1:8" ht="18.75" x14ac:dyDescent="0.25">
      <c r="A55" s="21"/>
      <c r="B55" s="72" t="s">
        <v>58</v>
      </c>
      <c r="C55" s="72"/>
      <c r="D55" s="72"/>
      <c r="E55" s="72"/>
      <c r="F55" s="73"/>
      <c r="G55" s="22">
        <f>SUM(G53:G54)</f>
        <v>324464194</v>
      </c>
      <c r="H55" s="22">
        <f>SUM(H53+H54)</f>
        <v>333808646</v>
      </c>
    </row>
    <row r="56" spans="1:8" ht="18.75" x14ac:dyDescent="0.25">
      <c r="A56" s="65"/>
      <c r="B56" s="66"/>
      <c r="C56" s="66"/>
      <c r="D56" s="66"/>
      <c r="E56" s="66"/>
      <c r="F56" s="67"/>
      <c r="G56" s="68"/>
      <c r="H56" s="68"/>
    </row>
    <row r="57" spans="1:8" ht="18.75" x14ac:dyDescent="0.25">
      <c r="A57" s="21"/>
      <c r="B57" s="72" t="s">
        <v>59</v>
      </c>
      <c r="C57" s="72"/>
      <c r="D57" s="72"/>
      <c r="E57" s="72"/>
      <c r="F57" s="73"/>
      <c r="G57" s="60"/>
      <c r="H57" s="60"/>
    </row>
    <row r="58" spans="1:8" ht="18.75" x14ac:dyDescent="0.25">
      <c r="A58" s="61" t="s">
        <v>3</v>
      </c>
      <c r="B58" s="62" t="s">
        <v>60</v>
      </c>
      <c r="C58" s="62"/>
      <c r="D58" s="62"/>
      <c r="E58" s="62"/>
      <c r="F58" s="63"/>
      <c r="G58" s="16">
        <v>191663405</v>
      </c>
      <c r="H58" s="16">
        <v>193589667</v>
      </c>
    </row>
    <row r="59" spans="1:8" ht="18.75" x14ac:dyDescent="0.25">
      <c r="A59" s="61" t="s">
        <v>24</v>
      </c>
      <c r="B59" s="62" t="s">
        <v>61</v>
      </c>
      <c r="C59" s="62"/>
      <c r="D59" s="62"/>
      <c r="E59" s="62"/>
      <c r="F59" s="63"/>
      <c r="G59" s="16">
        <v>56614454</v>
      </c>
      <c r="H59" s="16">
        <v>59237587</v>
      </c>
    </row>
    <row r="60" spans="1:8" ht="18.75" x14ac:dyDescent="0.25">
      <c r="A60" s="61" t="s">
        <v>41</v>
      </c>
      <c r="B60" s="62" t="s">
        <v>62</v>
      </c>
      <c r="C60" s="62"/>
      <c r="D60" s="62"/>
      <c r="E60" s="62"/>
      <c r="F60" s="63"/>
      <c r="G60" s="16">
        <v>0</v>
      </c>
      <c r="H60" s="16">
        <v>0</v>
      </c>
    </row>
    <row r="61" spans="1:8" ht="18.75" x14ac:dyDescent="0.25">
      <c r="A61" s="61" t="s">
        <v>43</v>
      </c>
      <c r="B61" s="62" t="s">
        <v>63</v>
      </c>
      <c r="C61" s="62"/>
      <c r="D61" s="62"/>
      <c r="E61" s="62"/>
      <c r="F61" s="63"/>
      <c r="G61" s="16">
        <v>73598980</v>
      </c>
      <c r="H61" s="16">
        <v>79127700</v>
      </c>
    </row>
    <row r="62" spans="1:8" ht="18.75" x14ac:dyDescent="0.25">
      <c r="A62" s="61" t="s">
        <v>45</v>
      </c>
      <c r="B62" s="62" t="s">
        <v>64</v>
      </c>
      <c r="C62" s="62"/>
      <c r="D62" s="62"/>
      <c r="E62" s="62"/>
      <c r="F62" s="63"/>
      <c r="G62" s="16">
        <v>2566816</v>
      </c>
      <c r="H62" s="16">
        <v>1692707</v>
      </c>
    </row>
    <row r="63" spans="1:8" ht="18.75" x14ac:dyDescent="0.25">
      <c r="A63" s="21"/>
      <c r="B63" s="72" t="s">
        <v>65</v>
      </c>
      <c r="C63" s="72"/>
      <c r="D63" s="72"/>
      <c r="E63" s="72"/>
      <c r="F63" s="73"/>
      <c r="G63" s="22">
        <f>SUM(G58:G62)</f>
        <v>324443655</v>
      </c>
      <c r="H63" s="22">
        <f>SUM(H58:H62)</f>
        <v>333647661</v>
      </c>
    </row>
    <row r="64" spans="1:8" ht="18.75" x14ac:dyDescent="0.25">
      <c r="A64" s="61" t="s">
        <v>66</v>
      </c>
      <c r="B64" s="62" t="s">
        <v>57</v>
      </c>
      <c r="C64" s="62"/>
      <c r="D64" s="62"/>
      <c r="E64" s="62"/>
      <c r="F64" s="63"/>
      <c r="G64" s="16">
        <v>20539</v>
      </c>
      <c r="H64" s="16">
        <v>160985</v>
      </c>
    </row>
    <row r="65" spans="1:42" ht="18.75" x14ac:dyDescent="0.25">
      <c r="A65" s="21"/>
      <c r="B65" s="72" t="s">
        <v>67</v>
      </c>
      <c r="C65" s="72"/>
      <c r="D65" s="72"/>
      <c r="E65" s="72"/>
      <c r="F65" s="73"/>
      <c r="G65" s="22">
        <f>SUM(G63:G64)</f>
        <v>324464194</v>
      </c>
      <c r="H65" s="22">
        <f>SUM(H63+H64)</f>
        <v>333808646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ht="15.75" x14ac:dyDescent="0.25">
      <c r="A66" s="54"/>
      <c r="B66" s="54"/>
      <c r="C66" s="55"/>
      <c r="D66" s="55"/>
      <c r="E66" s="55"/>
      <c r="F66" s="59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ht="15.75" x14ac:dyDescent="0.25">
      <c r="A67" s="54"/>
      <c r="B67" s="54"/>
      <c r="C67" s="55"/>
      <c r="D67" s="55"/>
      <c r="E67" s="55"/>
      <c r="F67" s="59"/>
      <c r="G67" s="70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ht="15.75" x14ac:dyDescent="0.25">
      <c r="A68" s="54"/>
      <c r="B68" s="54"/>
      <c r="C68" s="55"/>
      <c r="D68" s="55"/>
      <c r="E68" s="55"/>
      <c r="F68" s="59"/>
      <c r="G68" s="1" t="s">
        <v>69</v>
      </c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5.75" x14ac:dyDescent="0.25">
      <c r="A69" s="54"/>
      <c r="B69" s="54"/>
      <c r="C69" s="55"/>
      <c r="D69" s="55"/>
      <c r="E69" s="55"/>
      <c r="F69" s="59"/>
      <c r="G69" s="71" t="s">
        <v>70</v>
      </c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5.75" x14ac:dyDescent="0.25">
      <c r="A70" s="54"/>
      <c r="B70" s="54"/>
      <c r="C70" s="55"/>
      <c r="D70" s="55"/>
      <c r="E70" s="55"/>
      <c r="F70" s="59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5.75" x14ac:dyDescent="0.25">
      <c r="A71" s="54"/>
      <c r="B71" s="54"/>
      <c r="C71" s="55"/>
      <c r="D71" s="55"/>
      <c r="E71" s="55"/>
      <c r="F71" s="59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.75" x14ac:dyDescent="0.25">
      <c r="A72" s="54"/>
      <c r="B72" s="54"/>
      <c r="C72" s="55"/>
      <c r="D72" s="55"/>
      <c r="E72" s="55"/>
      <c r="F72" s="59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.75" x14ac:dyDescent="0.25">
      <c r="A73" s="54"/>
      <c r="B73" s="54"/>
      <c r="C73" s="55"/>
      <c r="D73" s="55"/>
      <c r="E73" s="55"/>
      <c r="F73" s="59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.75" x14ac:dyDescent="0.25">
      <c r="A74" s="54"/>
      <c r="B74" s="54"/>
      <c r="C74" s="55"/>
      <c r="D74" s="55"/>
      <c r="E74" s="55"/>
      <c r="F74" s="59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.75" x14ac:dyDescent="0.25">
      <c r="A75" s="54"/>
      <c r="B75" s="54"/>
      <c r="C75" s="55"/>
      <c r="D75" s="55"/>
      <c r="E75" s="55"/>
      <c r="F75" s="59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.75" x14ac:dyDescent="0.25">
      <c r="A76" s="54"/>
      <c r="B76" s="54"/>
      <c r="C76" s="55"/>
      <c r="D76" s="55"/>
      <c r="E76" s="55"/>
      <c r="F76" s="59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.75" x14ac:dyDescent="0.25">
      <c r="A77" s="54"/>
      <c r="B77" s="54"/>
      <c r="C77" s="55"/>
      <c r="D77" s="55"/>
      <c r="E77" s="55"/>
      <c r="F77" s="59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.75" x14ac:dyDescent="0.25">
      <c r="A78" s="54"/>
      <c r="B78" s="54"/>
      <c r="C78" s="55"/>
      <c r="D78" s="55"/>
      <c r="E78" s="55"/>
      <c r="F78" s="59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5.75" x14ac:dyDescent="0.25">
      <c r="A79" s="54"/>
      <c r="B79" s="54"/>
      <c r="C79" s="55"/>
      <c r="D79" s="55"/>
      <c r="E79" s="55"/>
      <c r="F79" s="59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5.75" x14ac:dyDescent="0.25">
      <c r="A80" s="54"/>
      <c r="B80" s="54"/>
      <c r="C80" s="55"/>
      <c r="D80" s="55"/>
      <c r="E80" s="55"/>
      <c r="F80" s="59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5.75" x14ac:dyDescent="0.25">
      <c r="A81" s="54"/>
      <c r="B81" s="54"/>
      <c r="C81" s="55"/>
      <c r="D81" s="55"/>
      <c r="E81" s="55"/>
      <c r="F81" s="59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5.75" x14ac:dyDescent="0.25">
      <c r="A82" s="54"/>
      <c r="B82" s="54"/>
      <c r="C82" s="55"/>
      <c r="D82" s="55"/>
      <c r="E82" s="55"/>
      <c r="F82" s="59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5.75" x14ac:dyDescent="0.25">
      <c r="A83" s="54"/>
      <c r="B83" s="54"/>
      <c r="C83" s="55"/>
      <c r="D83" s="55"/>
      <c r="E83" s="55"/>
      <c r="F83" s="59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5.75" x14ac:dyDescent="0.25">
      <c r="A84" s="54"/>
      <c r="B84" s="54"/>
      <c r="C84" s="55"/>
      <c r="D84" s="55"/>
      <c r="E84" s="55"/>
      <c r="F84" s="59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5.75" x14ac:dyDescent="0.25">
      <c r="A85" s="54"/>
      <c r="B85" s="54"/>
      <c r="C85" s="55"/>
      <c r="D85" s="55"/>
      <c r="E85" s="55"/>
      <c r="F85" s="59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5.75" x14ac:dyDescent="0.25">
      <c r="A86" s="54"/>
      <c r="B86" s="54"/>
      <c r="C86" s="55"/>
      <c r="D86" s="55"/>
      <c r="E86" s="55"/>
      <c r="F86" s="59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5.75" x14ac:dyDescent="0.25">
      <c r="A87" s="54"/>
      <c r="B87" s="54"/>
      <c r="C87" s="55"/>
      <c r="D87" s="55"/>
      <c r="E87" s="55"/>
      <c r="F87" s="59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5.75" x14ac:dyDescent="0.25">
      <c r="A88" s="54"/>
      <c r="B88" s="54"/>
      <c r="C88" s="55"/>
      <c r="D88" s="55"/>
      <c r="E88" s="55"/>
      <c r="F88" s="59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5.75" x14ac:dyDescent="0.25">
      <c r="A89" s="54"/>
      <c r="B89" s="54"/>
      <c r="C89" s="55"/>
      <c r="D89" s="55"/>
      <c r="E89" s="55"/>
      <c r="F89" s="59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5.75" x14ac:dyDescent="0.25">
      <c r="A90" s="54"/>
      <c r="B90" s="54"/>
      <c r="C90" s="55"/>
      <c r="D90" s="55"/>
      <c r="E90" s="55"/>
      <c r="F90" s="59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5.75" x14ac:dyDescent="0.25">
      <c r="A91" s="54"/>
      <c r="B91" s="54"/>
      <c r="C91" s="55"/>
      <c r="D91" s="55"/>
      <c r="E91" s="55"/>
      <c r="F91" s="59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5.75" x14ac:dyDescent="0.25">
      <c r="A92" s="54"/>
      <c r="B92" s="54"/>
      <c r="C92" s="55"/>
      <c r="D92" s="55"/>
      <c r="E92" s="55"/>
      <c r="F92" s="59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5.75" x14ac:dyDescent="0.25">
      <c r="A93" s="69"/>
      <c r="B93" s="69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5.75" x14ac:dyDescent="0.25">
      <c r="A94" s="69"/>
      <c r="B94" s="69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ht="15.75" x14ac:dyDescent="0.25">
      <c r="A95" s="69"/>
      <c r="B95" s="69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ht="15.75" x14ac:dyDescent="0.25">
      <c r="A96" s="69"/>
      <c r="B96" s="69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ht="15.75" x14ac:dyDescent="0.25">
      <c r="A97" s="69"/>
      <c r="B97" s="69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ht="15.75" x14ac:dyDescent="0.25">
      <c r="A98" s="69"/>
      <c r="B98" s="69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ht="15.75" x14ac:dyDescent="0.25">
      <c r="A99" s="69"/>
      <c r="B99" s="69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ht="15.75" x14ac:dyDescent="0.25">
      <c r="A100" s="69"/>
      <c r="B100" s="69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ht="15.75" x14ac:dyDescent="0.25">
      <c r="A101" s="69"/>
      <c r="B101" s="69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ht="15.75" x14ac:dyDescent="0.25">
      <c r="A102" s="69"/>
      <c r="B102" s="69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ht="15.75" x14ac:dyDescent="0.25">
      <c r="A103" s="69"/>
      <c r="B103" s="69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ht="15.75" x14ac:dyDescent="0.25">
      <c r="A104" s="69"/>
      <c r="B104" s="69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ht="15.75" x14ac:dyDescent="0.25">
      <c r="A105" s="69"/>
      <c r="B105" s="69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ht="15.75" x14ac:dyDescent="0.25">
      <c r="A106" s="69"/>
      <c r="B106" s="69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ht="15.75" x14ac:dyDescent="0.25">
      <c r="A107" s="69"/>
      <c r="B107" s="69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ht="15.75" x14ac:dyDescent="0.25">
      <c r="A108" s="69"/>
      <c r="B108" s="69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ht="15.75" x14ac:dyDescent="0.25">
      <c r="A109" s="69"/>
      <c r="B109" s="69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ht="15.75" x14ac:dyDescent="0.25">
      <c r="A110" s="69"/>
      <c r="B110" s="69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1:42" ht="15.75" x14ac:dyDescent="0.25">
      <c r="A111" s="69"/>
      <c r="B111" s="69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ht="15.75" x14ac:dyDescent="0.25">
      <c r="A112" s="69"/>
      <c r="B112" s="69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1:42" ht="15.75" x14ac:dyDescent="0.25">
      <c r="A113" s="69"/>
      <c r="B113" s="69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1:42" ht="15.75" x14ac:dyDescent="0.25">
      <c r="A114" s="69"/>
      <c r="B114" s="69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1:42" ht="15.75" x14ac:dyDescent="0.25">
      <c r="A115" s="69"/>
      <c r="B115" s="69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1:42" ht="15.75" x14ac:dyDescent="0.25">
      <c r="A116" s="69"/>
      <c r="B116" s="69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1:42" ht="15.75" x14ac:dyDescent="0.25">
      <c r="A117" s="69"/>
      <c r="B117" s="69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1:42" ht="15.75" x14ac:dyDescent="0.25">
      <c r="A118" s="69"/>
      <c r="B118" s="69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1:42" ht="15.75" x14ac:dyDescent="0.25">
      <c r="A119" s="69"/>
      <c r="B119" s="69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1:42" ht="15.75" x14ac:dyDescent="0.25">
      <c r="A120" s="69"/>
      <c r="B120" s="69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1:42" ht="15.75" x14ac:dyDescent="0.25">
      <c r="A121" s="69"/>
      <c r="B121" s="69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1:42" ht="15.75" x14ac:dyDescent="0.25">
      <c r="A122" s="6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1:42" ht="15.75" x14ac:dyDescent="0.25">
      <c r="A123" s="6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1:42" ht="15.75" x14ac:dyDescent="0.25">
      <c r="A124" s="6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1:42" ht="15.75" x14ac:dyDescent="0.25">
      <c r="A125" s="6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1:42" ht="15.75" x14ac:dyDescent="0.25">
      <c r="A126" s="6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1:42" ht="15.75" x14ac:dyDescent="0.25">
      <c r="A127" s="6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1:42" ht="15.75" x14ac:dyDescent="0.25">
      <c r="A128" s="6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 ht="15.75" x14ac:dyDescent="0.25">
      <c r="A129" s="6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1:42" ht="15.75" x14ac:dyDescent="0.25">
      <c r="A130" s="6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1:42" ht="15.75" x14ac:dyDescent="0.25">
      <c r="A131" s="6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1:42" ht="15.75" x14ac:dyDescent="0.25">
      <c r="A132" s="6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1:42" ht="15.75" x14ac:dyDescent="0.25">
      <c r="A133" s="6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1:42" ht="15.75" x14ac:dyDescent="0.25">
      <c r="A134" s="6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1:42" ht="15.75" x14ac:dyDescent="0.25">
      <c r="A135" s="6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1:42" ht="15.75" x14ac:dyDescent="0.25">
      <c r="A136" s="6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ht="15.75" x14ac:dyDescent="0.25">
      <c r="A137" s="6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1:42" ht="15.75" x14ac:dyDescent="0.25">
      <c r="A138" s="6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1:42" ht="15.75" x14ac:dyDescent="0.25">
      <c r="A139" s="6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1:42" ht="15.75" x14ac:dyDescent="0.25">
      <c r="A140" s="6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1:42" ht="15.75" x14ac:dyDescent="0.25">
      <c r="A141" s="6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1:42" ht="15.75" x14ac:dyDescent="0.25">
      <c r="A142" s="6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 ht="15.75" x14ac:dyDescent="0.25">
      <c r="A143" s="6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1:42" ht="15.75" x14ac:dyDescent="0.25">
      <c r="A144" s="6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1:42" ht="15.75" x14ac:dyDescent="0.25">
      <c r="A145" s="6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1:42" ht="15.75" x14ac:dyDescent="0.25">
      <c r="A146" s="6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1:42" ht="15.75" x14ac:dyDescent="0.25">
      <c r="A147" s="6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1:42" ht="15.75" x14ac:dyDescent="0.25">
      <c r="A148" s="6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1:42" ht="15.75" x14ac:dyDescent="0.25">
      <c r="A149" s="6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1:42" ht="15.75" x14ac:dyDescent="0.25">
      <c r="A150" s="6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1:42" ht="15.75" x14ac:dyDescent="0.25">
      <c r="A151" s="6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1:42" ht="15.75" x14ac:dyDescent="0.25">
      <c r="A152" s="6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1:42" ht="15.75" x14ac:dyDescent="0.25">
      <c r="A153" s="6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1:42" ht="15.75" x14ac:dyDescent="0.25">
      <c r="A154" s="6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1:42" ht="15.75" x14ac:dyDescent="0.25">
      <c r="A155" s="6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1:42" ht="15.75" x14ac:dyDescent="0.25">
      <c r="A156" s="6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1:42" ht="15.75" x14ac:dyDescent="0.25">
      <c r="A157" s="6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1:42" ht="15.75" x14ac:dyDescent="0.25">
      <c r="A158" s="6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1:42" ht="15.75" x14ac:dyDescent="0.25">
      <c r="A159" s="6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1:42" ht="15.75" x14ac:dyDescent="0.25">
      <c r="A160" s="6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1:42" ht="15.75" x14ac:dyDescent="0.25">
      <c r="A161" s="6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1:42" ht="15.75" x14ac:dyDescent="0.25">
      <c r="A162" s="6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1:42" ht="15.75" x14ac:dyDescent="0.25">
      <c r="A163" s="6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1:42" ht="15.75" x14ac:dyDescent="0.25">
      <c r="A164" s="6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1:42" ht="15.75" x14ac:dyDescent="0.25">
      <c r="A165" s="6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1:42" ht="15.75" x14ac:dyDescent="0.25">
      <c r="A166" s="6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1:42" ht="15.75" x14ac:dyDescent="0.25">
      <c r="A167" s="6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1:42" ht="15.75" x14ac:dyDescent="0.25">
      <c r="A168" s="6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1:42" ht="15.75" x14ac:dyDescent="0.25">
      <c r="A169" s="6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1:42" ht="15.75" x14ac:dyDescent="0.25">
      <c r="A170" s="6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1:42" ht="15.75" x14ac:dyDescent="0.25">
      <c r="A171" s="6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1:42" ht="15.75" x14ac:dyDescent="0.25">
      <c r="A172" s="6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1:42" ht="15.75" x14ac:dyDescent="0.25">
      <c r="A173" s="6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1:42" ht="15.75" x14ac:dyDescent="0.25">
      <c r="A174" s="6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1:42" ht="15.75" x14ac:dyDescent="0.25">
      <c r="A175" s="6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1:42" ht="15.75" x14ac:dyDescent="0.25">
      <c r="A176" s="6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1:42" ht="15.75" x14ac:dyDescent="0.25">
      <c r="A177" s="6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1:42" ht="15.75" x14ac:dyDescent="0.25">
      <c r="A178" s="6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1:42" ht="15.75" x14ac:dyDescent="0.25">
      <c r="A179" s="6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1:42" ht="15.75" x14ac:dyDescent="0.25">
      <c r="A180" s="6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1:42" ht="15.75" x14ac:dyDescent="0.25">
      <c r="A181" s="6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1:42" ht="15.75" x14ac:dyDescent="0.25">
      <c r="A182" s="6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1:42" ht="15.75" x14ac:dyDescent="0.25">
      <c r="A183" s="6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1:42" ht="15.75" x14ac:dyDescent="0.25">
      <c r="A184" s="6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1:42" ht="15.75" x14ac:dyDescent="0.25">
      <c r="A185" s="6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1:42" ht="15.75" x14ac:dyDescent="0.25">
      <c r="A186" s="6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1:42" ht="15.75" x14ac:dyDescent="0.25">
      <c r="A187" s="6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1:42" ht="15.75" x14ac:dyDescent="0.25">
      <c r="A188" s="6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1:42" ht="15.75" x14ac:dyDescent="0.25">
      <c r="A189" s="6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1:42" ht="15.75" x14ac:dyDescent="0.25">
      <c r="A190" s="6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1:42" ht="15.75" x14ac:dyDescent="0.25">
      <c r="A191" s="6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1:42" ht="15.75" x14ac:dyDescent="0.25">
      <c r="A192" s="6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1:42" ht="15.75" x14ac:dyDescent="0.25">
      <c r="A193" s="6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1:42" ht="15.75" x14ac:dyDescent="0.25">
      <c r="A194" s="6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1:42" ht="15.75" x14ac:dyDescent="0.25">
      <c r="A195" s="6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1:42" ht="15.75" x14ac:dyDescent="0.25">
      <c r="A196" s="6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1:42" ht="15.75" x14ac:dyDescent="0.25">
      <c r="A197" s="6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spans="1:42" ht="15.75" x14ac:dyDescent="0.25">
      <c r="A198" s="6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1:42" ht="15.75" x14ac:dyDescent="0.25">
      <c r="A199" s="6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1:42" ht="15.75" x14ac:dyDescent="0.25">
      <c r="A200" s="6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1:42" ht="15.75" x14ac:dyDescent="0.25">
      <c r="A201" s="6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1:42" ht="15.75" x14ac:dyDescent="0.25">
      <c r="A202" s="6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1:42" ht="15.75" x14ac:dyDescent="0.25">
      <c r="A203" s="6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1:42" ht="15.75" x14ac:dyDescent="0.25">
      <c r="A204" s="6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1:42" ht="15.75" x14ac:dyDescent="0.25">
      <c r="A205" s="6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1:42" ht="15.75" x14ac:dyDescent="0.25">
      <c r="A206" s="6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1:42" ht="15.75" x14ac:dyDescent="0.25">
      <c r="A207" s="6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1:42" ht="15.75" x14ac:dyDescent="0.25">
      <c r="A208" s="6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1:42" ht="15.75" x14ac:dyDescent="0.25">
      <c r="A209" s="6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1:42" ht="15.75" x14ac:dyDescent="0.25">
      <c r="A210" s="6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1:42" ht="15.75" x14ac:dyDescent="0.25">
      <c r="A211" s="6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1:42" ht="15.75" x14ac:dyDescent="0.25">
      <c r="A212" s="6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1:42" ht="15.75" x14ac:dyDescent="0.25">
      <c r="A213" s="6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1:42" ht="15.75" x14ac:dyDescent="0.25">
      <c r="A214" s="6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</sheetData>
  <mergeCells count="18">
    <mergeCell ref="D5:G5"/>
    <mergeCell ref="B53:F53"/>
    <mergeCell ref="B55:F55"/>
    <mergeCell ref="B57:F57"/>
    <mergeCell ref="B63:F63"/>
    <mergeCell ref="B65:F65"/>
    <mergeCell ref="B49:F49"/>
    <mergeCell ref="A7:H8"/>
    <mergeCell ref="A10:F11"/>
    <mergeCell ref="G10:G11"/>
    <mergeCell ref="H10:H11"/>
    <mergeCell ref="B22:F22"/>
    <mergeCell ref="B35:F35"/>
    <mergeCell ref="A36:F36"/>
    <mergeCell ref="A40:F40"/>
    <mergeCell ref="A45:H46"/>
    <mergeCell ref="G47:G48"/>
    <mergeCell ref="H47:H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roberto.ambrogi</dc:creator>
  <cp:lastModifiedBy>roberto.ambrogi</cp:lastModifiedBy>
  <dcterms:created xsi:type="dcterms:W3CDTF">2016-07-05T06:19:31Z</dcterms:created>
  <dcterms:modified xsi:type="dcterms:W3CDTF">2018-05-23T09:51:02Z</dcterms:modified>
</cp:coreProperties>
</file>